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09\Desktop\"/>
    </mc:Choice>
  </mc:AlternateContent>
  <xr:revisionPtr revIDLastSave="0" documentId="8_{92B0E860-9CC2-4933-906C-35645BD94D56}" xr6:coauthVersionLast="43" xr6:coauthVersionMax="43" xr10:uidLastSave="{00000000-0000-0000-0000-000000000000}"/>
  <bookViews>
    <workbookView xWindow="-120" yWindow="-120" windowWidth="20850" windowHeight="13740" xr2:uid="{02C4E010-4DB5-485B-8964-93CB740070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D14" i="1"/>
  <c r="C14" i="1"/>
  <c r="C15" i="1" s="1"/>
  <c r="I13" i="1"/>
  <c r="I12" i="1"/>
  <c r="I11" i="1"/>
  <c r="I10" i="1"/>
  <c r="H10" i="1"/>
  <c r="G10" i="1"/>
  <c r="G15" i="1" s="1"/>
  <c r="F10" i="1"/>
  <c r="F15" i="1" s="1"/>
  <c r="D10" i="1"/>
  <c r="D15" i="1" s="1"/>
  <c r="I9" i="1"/>
  <c r="I8" i="1"/>
  <c r="H15" i="1" l="1"/>
  <c r="J14" i="1"/>
  <c r="J13" i="1"/>
  <c r="J11" i="1"/>
  <c r="J9" i="1"/>
  <c r="J15" i="1"/>
  <c r="J12" i="1"/>
  <c r="J8" i="1"/>
  <c r="I15" i="1"/>
  <c r="J10" i="1"/>
  <c r="I14" i="1"/>
</calcChain>
</file>

<file path=xl/sharedStrings.xml><?xml version="1.0" encoding="utf-8"?>
<sst xmlns="http://schemas.openxmlformats.org/spreadsheetml/2006/main" count="18" uniqueCount="18">
  <si>
    <t xml:space="preserve">     </t>
  </si>
  <si>
    <t xml:space="preserve">Monthly Fish Production Statistics   </t>
  </si>
  <si>
    <t>May 2019</t>
  </si>
  <si>
    <t>Table 1: Fish Production (Metric tons)</t>
  </si>
  <si>
    <t>Fishing Sub-sector</t>
  </si>
  <si>
    <t xml:space="preserve">    2018    (Jan-May)</t>
  </si>
  <si>
    <t xml:space="preserve">  2019* (Jan-May)</t>
  </si>
  <si>
    <t>Change in 2019 compared to 2018 (%)</t>
  </si>
  <si>
    <t>Percentage share (%)</t>
  </si>
  <si>
    <t>Off shore/Deep Sea</t>
  </si>
  <si>
    <t>Coastal</t>
  </si>
  <si>
    <t>Total Marine</t>
  </si>
  <si>
    <t>Inland Capture</t>
  </si>
  <si>
    <t>Inland Culture</t>
  </si>
  <si>
    <t>Shrimp Farms</t>
  </si>
  <si>
    <t>Total Inland</t>
  </si>
  <si>
    <t xml:space="preserve">Sri Lanka </t>
  </si>
  <si>
    <t>Source: Statistics Unit of MFADRD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</si>
</sst>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theme="1"/>
      <name val="Arial"/>
      <family val="2"/>
    </font>
    <font>
      <sz val="11.5"/>
      <color indexed="8"/>
      <name val="Arial"/>
      <family val="2"/>
    </font>
    <font>
      <b/>
      <sz val="11.5"/>
      <color indexed="8"/>
      <name val="Arial"/>
      <family val="2"/>
    </font>
    <font>
      <b/>
      <sz val="11.5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</cellStyleXfs>
  <cellXfs count="38">
    <xf numFmtId="0" fontId="0" fillId="0" borderId="0" xfId="0"/>
    <xf numFmtId="0" fontId="4" fillId="4" borderId="0" xfId="4" applyFont="1" applyFill="1" applyBorder="1" applyAlignment="1">
      <alignment horizontal="center" vertical="center" readingOrder="2"/>
    </xf>
    <xf numFmtId="0" fontId="4" fillId="3" borderId="0" xfId="4" applyFont="1" applyFill="1" applyBorder="1" applyAlignment="1">
      <alignment horizontal="center" vertical="center" readingOrder="2"/>
    </xf>
    <xf numFmtId="49" fontId="4" fillId="2" borderId="3" xfId="3" quotePrefix="1" applyNumberFormat="1" applyFont="1" applyFill="1" applyBorder="1" applyAlignment="1">
      <alignment horizontal="center" vertical="center" readingOrder="2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4" xfId="4" applyFont="1" applyBorder="1" applyAlignment="1">
      <alignment horizontal="center" vertical="center"/>
    </xf>
    <xf numFmtId="0" fontId="9" fillId="0" borderId="4" xfId="4" applyFont="1" applyBorder="1" applyAlignment="1">
      <alignment vertical="center"/>
    </xf>
    <xf numFmtId="0" fontId="9" fillId="0" borderId="4" xfId="4" applyFont="1" applyBorder="1" applyAlignment="1">
      <alignment horizontal="center" vertical="center" wrapText="1"/>
    </xf>
    <xf numFmtId="0" fontId="9" fillId="5" borderId="4" xfId="4" applyFont="1" applyFill="1" applyBorder="1" applyAlignment="1">
      <alignment horizontal="center" vertical="center" wrapText="1"/>
    </xf>
    <xf numFmtId="0" fontId="10" fillId="0" borderId="4" xfId="4" applyFont="1" applyBorder="1" applyAlignment="1">
      <alignment horizontal="center" wrapText="1"/>
    </xf>
    <xf numFmtId="0" fontId="10" fillId="0" borderId="4" xfId="4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164" fontId="12" fillId="0" borderId="4" xfId="1" applyNumberFormat="1" applyFont="1" applyBorder="1" applyAlignment="1">
      <alignment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5" borderId="4" xfId="1" applyNumberFormat="1" applyFont="1" applyFill="1" applyBorder="1" applyAlignment="1">
      <alignment vertical="center"/>
    </xf>
    <xf numFmtId="43" fontId="12" fillId="0" borderId="4" xfId="1" applyFont="1" applyBorder="1" applyAlignment="1">
      <alignment vertical="center"/>
    </xf>
    <xf numFmtId="165" fontId="12" fillId="0" borderId="5" xfId="1" applyNumberFormat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164" fontId="14" fillId="0" borderId="4" xfId="1" applyNumberFormat="1" applyFont="1" applyBorder="1" applyAlignment="1">
      <alignment horizontal="center" vertical="center"/>
    </xf>
    <xf numFmtId="0" fontId="11" fillId="6" borderId="4" xfId="0" applyFont="1" applyFill="1" applyBorder="1" applyAlignment="1">
      <alignment vertical="center"/>
    </xf>
    <xf numFmtId="164" fontId="11" fillId="6" borderId="4" xfId="1" applyNumberFormat="1" applyFont="1" applyFill="1" applyBorder="1" applyAlignment="1">
      <alignment vertical="center"/>
    </xf>
    <xf numFmtId="164" fontId="15" fillId="6" borderId="4" xfId="1" applyNumberFormat="1" applyFont="1" applyFill="1" applyBorder="1" applyAlignment="1">
      <alignment horizontal="center" vertical="center"/>
    </xf>
    <xf numFmtId="164" fontId="16" fillId="6" borderId="4" xfId="1" applyNumberFormat="1" applyFont="1" applyFill="1" applyBorder="1" applyAlignment="1">
      <alignment vertical="center"/>
    </xf>
    <xf numFmtId="43" fontId="11" fillId="6" borderId="4" xfId="1" applyFont="1" applyFill="1" applyBorder="1" applyAlignment="1">
      <alignment vertical="center"/>
    </xf>
    <xf numFmtId="165" fontId="11" fillId="6" borderId="5" xfId="1" applyNumberFormat="1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164" fontId="11" fillId="0" borderId="4" xfId="1" applyNumberFormat="1" applyFont="1" applyBorder="1" applyAlignment="1">
      <alignment vertical="center"/>
    </xf>
    <xf numFmtId="164" fontId="16" fillId="5" borderId="4" xfId="1" applyNumberFormat="1" applyFont="1" applyFill="1" applyBorder="1" applyAlignment="1">
      <alignment vertical="center"/>
    </xf>
    <xf numFmtId="43" fontId="11" fillId="0" borderId="4" xfId="1" applyFont="1" applyBorder="1" applyAlignment="1">
      <alignment vertical="center"/>
    </xf>
    <xf numFmtId="165" fontId="11" fillId="0" borderId="5" xfId="1" applyNumberFormat="1" applyFont="1" applyBorder="1" applyAlignment="1">
      <alignment vertical="center"/>
    </xf>
    <xf numFmtId="0" fontId="18" fillId="0" borderId="0" xfId="0" applyFont="1"/>
    <xf numFmtId="164" fontId="18" fillId="0" borderId="0" xfId="1" applyNumberFormat="1" applyFont="1"/>
    <xf numFmtId="164" fontId="17" fillId="0" borderId="0" xfId="2" applyNumberFormat="1" applyFont="1"/>
    <xf numFmtId="166" fontId="6" fillId="0" borderId="0" xfId="2" applyNumberFormat="1" applyFont="1"/>
  </cellXfs>
  <cellStyles count="5">
    <cellStyle name="Comma" xfId="1" builtinId="3"/>
    <cellStyle name="Heading 1" xfId="3" builtinId="16"/>
    <cellStyle name="Heading 2" xfId="4" builtinId="17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50A90-3F7E-4AB8-B0A8-D07A998010AB}">
  <dimension ref="A1:J17"/>
  <sheetViews>
    <sheetView tabSelected="1" workbookViewId="0">
      <selection activeCell="N8" sqref="N8"/>
    </sheetView>
  </sheetViews>
  <sheetFormatPr defaultRowHeight="15" x14ac:dyDescent="0.25"/>
  <cols>
    <col min="2" max="2" width="13.85546875" customWidth="1"/>
    <col min="3" max="3" width="13.140625" customWidth="1"/>
    <col min="4" max="4" width="11.7109375" customWidth="1"/>
    <col min="5" max="5" width="12.5703125" customWidth="1"/>
    <col min="6" max="6" width="12.85546875" customWidth="1"/>
    <col min="7" max="7" width="13.140625" customWidth="1"/>
    <col min="8" max="8" width="12.85546875" customWidth="1"/>
    <col min="9" max="9" width="12.7109375" customWidth="1"/>
    <col min="10" max="10" width="13.7109375" customWidth="1"/>
  </cols>
  <sheetData>
    <row r="1" spans="1:10" ht="23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.2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4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4"/>
      <c r="B4" s="5"/>
      <c r="C4" s="5"/>
      <c r="D4" s="5"/>
      <c r="E4" s="5"/>
      <c r="F4" s="5"/>
      <c r="G4" s="5"/>
      <c r="H4" s="5"/>
      <c r="I4" s="5"/>
      <c r="J4" s="5"/>
    </row>
    <row r="5" spans="1:10" ht="18" x14ac:dyDescent="0.25">
      <c r="A5" s="6" t="s">
        <v>3</v>
      </c>
      <c r="B5" s="5"/>
      <c r="C5" s="5"/>
      <c r="D5" s="5"/>
      <c r="E5" s="5"/>
      <c r="F5" s="5"/>
      <c r="G5" s="5"/>
      <c r="H5" s="5"/>
      <c r="I5" s="5"/>
      <c r="J5" s="5"/>
    </row>
    <row r="6" spans="1:10" ht="15.75" x14ac:dyDescent="0.25">
      <c r="A6" s="7"/>
      <c r="B6" s="5"/>
      <c r="C6" s="5"/>
      <c r="D6" s="5"/>
      <c r="E6" s="5"/>
      <c r="F6" s="5"/>
      <c r="G6" s="5"/>
      <c r="H6" s="5"/>
      <c r="I6" s="5"/>
      <c r="J6" s="5"/>
    </row>
    <row r="7" spans="1:10" ht="69" x14ac:dyDescent="0.25">
      <c r="A7" s="8" t="s">
        <v>4</v>
      </c>
      <c r="B7" s="9"/>
      <c r="C7" s="10">
        <v>2015</v>
      </c>
      <c r="D7" s="10">
        <v>2016</v>
      </c>
      <c r="E7" s="10">
        <v>2017</v>
      </c>
      <c r="F7" s="10">
        <v>2018</v>
      </c>
      <c r="G7" s="11" t="s">
        <v>5</v>
      </c>
      <c r="H7" s="11" t="s">
        <v>6</v>
      </c>
      <c r="I7" s="12" t="s">
        <v>7</v>
      </c>
      <c r="J7" s="13" t="s">
        <v>8</v>
      </c>
    </row>
    <row r="8" spans="1:10" ht="42.75" x14ac:dyDescent="0.25">
      <c r="A8" s="14">
        <v>1</v>
      </c>
      <c r="B8" s="15" t="s">
        <v>9</v>
      </c>
      <c r="C8" s="16">
        <v>183870</v>
      </c>
      <c r="D8" s="17">
        <v>182830</v>
      </c>
      <c r="E8" s="16">
        <v>189720</v>
      </c>
      <c r="F8" s="16">
        <v>190350</v>
      </c>
      <c r="G8" s="18">
        <v>86500</v>
      </c>
      <c r="H8" s="18">
        <v>79600</v>
      </c>
      <c r="I8" s="19">
        <f t="shared" ref="I8:I15" si="0">+(H8-G8)/G8*100</f>
        <v>-7.9768786127167628</v>
      </c>
      <c r="J8" s="20">
        <f t="shared" ref="J8:J15" si="1">+H8/H$15*100</f>
        <v>36.968233327141</v>
      </c>
    </row>
    <row r="9" spans="1:10" x14ac:dyDescent="0.25">
      <c r="A9" s="14">
        <v>2</v>
      </c>
      <c r="B9" s="21" t="s">
        <v>10</v>
      </c>
      <c r="C9" s="16">
        <v>269020</v>
      </c>
      <c r="D9" s="22">
        <v>274160</v>
      </c>
      <c r="E9" s="16">
        <v>259720</v>
      </c>
      <c r="F9" s="16">
        <v>249020</v>
      </c>
      <c r="G9" s="18">
        <v>100800</v>
      </c>
      <c r="H9" s="18">
        <v>101180</v>
      </c>
      <c r="I9" s="19">
        <f t="shared" si="0"/>
        <v>0.37698412698412698</v>
      </c>
      <c r="J9" s="20">
        <f t="shared" si="1"/>
        <v>46.990525729147315</v>
      </c>
    </row>
    <row r="10" spans="1:10" x14ac:dyDescent="0.25">
      <c r="A10" s="23"/>
      <c r="B10" s="23" t="s">
        <v>11</v>
      </c>
      <c r="C10" s="24">
        <v>452890</v>
      </c>
      <c r="D10" s="25">
        <f>SUM(D8:D9)</f>
        <v>456990</v>
      </c>
      <c r="E10" s="25">
        <v>449440</v>
      </c>
      <c r="F10" s="24">
        <f>SUM(F8:F9)</f>
        <v>439370</v>
      </c>
      <c r="G10" s="26">
        <f>SUM(G8:G9)</f>
        <v>187300</v>
      </c>
      <c r="H10" s="26">
        <f>SUM(H8:H9)</f>
        <v>180780</v>
      </c>
      <c r="I10" s="27">
        <f t="shared" si="0"/>
        <v>-3.4810464495461826</v>
      </c>
      <c r="J10" s="28">
        <f t="shared" si="1"/>
        <v>83.958759056288315</v>
      </c>
    </row>
    <row r="11" spans="1:10" x14ac:dyDescent="0.25">
      <c r="A11" s="14">
        <v>3</v>
      </c>
      <c r="B11" s="21" t="s">
        <v>12</v>
      </c>
      <c r="C11" s="16">
        <v>57060</v>
      </c>
      <c r="D11" s="16">
        <v>58410</v>
      </c>
      <c r="E11" s="16">
        <v>68500</v>
      </c>
      <c r="F11" s="16">
        <v>71020</v>
      </c>
      <c r="G11" s="18">
        <v>22240</v>
      </c>
      <c r="H11" s="18">
        <v>28560</v>
      </c>
      <c r="I11" s="19">
        <f t="shared" si="0"/>
        <v>28.417266187050359</v>
      </c>
      <c r="J11" s="20">
        <f t="shared" si="1"/>
        <v>13.263979193758127</v>
      </c>
    </row>
    <row r="12" spans="1:10" x14ac:dyDescent="0.25">
      <c r="A12" s="14">
        <v>4</v>
      </c>
      <c r="B12" s="21" t="s">
        <v>13</v>
      </c>
      <c r="C12" s="16">
        <v>3150</v>
      </c>
      <c r="D12" s="16">
        <v>9490</v>
      </c>
      <c r="E12" s="16">
        <v>8740.14</v>
      </c>
      <c r="F12" s="16">
        <v>8490</v>
      </c>
      <c r="G12" s="18">
        <v>2450</v>
      </c>
      <c r="H12" s="18">
        <v>2870</v>
      </c>
      <c r="I12" s="19">
        <f t="shared" si="0"/>
        <v>17.142857142857142</v>
      </c>
      <c r="J12" s="20">
        <f t="shared" si="1"/>
        <v>1.3328998699609884</v>
      </c>
    </row>
    <row r="13" spans="1:10" x14ac:dyDescent="0.25">
      <c r="A13" s="14">
        <v>5</v>
      </c>
      <c r="B13" s="21" t="s">
        <v>14</v>
      </c>
      <c r="C13" s="16">
        <v>7090</v>
      </c>
      <c r="D13" s="16">
        <v>6030</v>
      </c>
      <c r="E13" s="16">
        <v>4630</v>
      </c>
      <c r="F13" s="16">
        <v>8180</v>
      </c>
      <c r="G13" s="18">
        <v>3860</v>
      </c>
      <c r="H13" s="18">
        <v>3110</v>
      </c>
      <c r="I13" s="19">
        <f t="shared" si="0"/>
        <v>-19.430051813471501</v>
      </c>
      <c r="J13" s="20">
        <f t="shared" si="1"/>
        <v>1.4443618799925693</v>
      </c>
    </row>
    <row r="14" spans="1:10" x14ac:dyDescent="0.25">
      <c r="A14" s="23"/>
      <c r="B14" s="23" t="s">
        <v>15</v>
      </c>
      <c r="C14" s="24">
        <f>C11+C13+C12</f>
        <v>67300</v>
      </c>
      <c r="D14" s="24">
        <f>SUM(D11:D13)</f>
        <v>73930</v>
      </c>
      <c r="E14" s="24">
        <v>81870.14</v>
      </c>
      <c r="F14" s="24">
        <f>SUM(F11:F13)</f>
        <v>87690</v>
      </c>
      <c r="G14" s="26">
        <f>SUM(G11:G13)</f>
        <v>28550</v>
      </c>
      <c r="H14" s="26">
        <f>SUM(H11:H13)</f>
        <v>34540</v>
      </c>
      <c r="I14" s="27">
        <f t="shared" si="0"/>
        <v>20.980735551663749</v>
      </c>
      <c r="J14" s="28">
        <f t="shared" si="1"/>
        <v>16.041240943711685</v>
      </c>
    </row>
    <row r="15" spans="1:10" ht="26.25" customHeight="1" x14ac:dyDescent="0.25">
      <c r="A15" s="29"/>
      <c r="B15" s="29" t="s">
        <v>16</v>
      </c>
      <c r="C15" s="30">
        <f>+C14+C10</f>
        <v>520190</v>
      </c>
      <c r="D15" s="30">
        <f>+D14+D10</f>
        <v>530920</v>
      </c>
      <c r="E15" s="30">
        <v>531310.14</v>
      </c>
      <c r="F15" s="30">
        <f>+F10+F14</f>
        <v>527060</v>
      </c>
      <c r="G15" s="31">
        <f>+G10+G14</f>
        <v>215850</v>
      </c>
      <c r="H15" s="31">
        <f>+H10+H14</f>
        <v>215320</v>
      </c>
      <c r="I15" s="32">
        <f t="shared" si="0"/>
        <v>-0.24554088487375492</v>
      </c>
      <c r="J15" s="33">
        <f t="shared" si="1"/>
        <v>100</v>
      </c>
    </row>
    <row r="16" spans="1:10" x14ac:dyDescent="0.25">
      <c r="A16" s="34" t="s">
        <v>17</v>
      </c>
      <c r="B16" s="35"/>
      <c r="C16" s="35"/>
      <c r="D16" s="35"/>
      <c r="E16" s="35"/>
      <c r="F16" s="35"/>
      <c r="G16" s="36"/>
      <c r="H16" s="37"/>
      <c r="I16" s="37"/>
      <c r="J16" s="5"/>
    </row>
    <row r="17" spans="1:10" x14ac:dyDescent="0.25">
      <c r="A17" s="34"/>
      <c r="B17" s="35"/>
      <c r="C17" s="35"/>
      <c r="D17" s="35"/>
      <c r="E17" s="35"/>
      <c r="F17" s="35"/>
      <c r="G17" s="36"/>
      <c r="H17" s="37"/>
      <c r="I17" s="37"/>
      <c r="J17" s="5"/>
    </row>
  </sheetData>
  <mergeCells count="4">
    <mergeCell ref="A1:J1"/>
    <mergeCell ref="A2:J2"/>
    <mergeCell ref="A3:J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user-09</dc:creator>
  <cp:lastModifiedBy>user-09</cp:lastModifiedBy>
  <dcterms:created xsi:type="dcterms:W3CDTF">2019-07-08T03:33:55Z</dcterms:created>
  <dcterms:modified xsi:type="dcterms:W3CDTF">2019-07-08T03:35:51Z</dcterms:modified>
</cp:coreProperties>
</file>