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480" windowHeight="7260" activeTab="1"/>
  </bookViews>
  <sheets>
    <sheet name="Wholesale" sheetId="2" r:id="rId1"/>
    <sheet name="Retail" sheetId="96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96" l="1"/>
  <c r="H14" i="96"/>
  <c r="H25" i="96" l="1"/>
  <c r="H23" i="96"/>
  <c r="G32" i="96"/>
  <c r="G26" i="96"/>
  <c r="G23" i="96"/>
  <c r="H32" i="96" l="1"/>
  <c r="H26" i="96"/>
  <c r="H33" i="2" l="1"/>
  <c r="H34" i="2"/>
  <c r="G9" i="96" l="1"/>
  <c r="G23" i="2" l="1"/>
  <c r="G20" i="96" l="1"/>
  <c r="H23" i="2" l="1"/>
  <c r="G20" i="2" l="1"/>
  <c r="H18" i="96" l="1"/>
  <c r="G18" i="96"/>
  <c r="H16" i="2" l="1"/>
  <c r="G16" i="2" l="1"/>
  <c r="H15" i="2" l="1"/>
  <c r="G21" i="2" l="1"/>
  <c r="H11" i="96" l="1"/>
  <c r="H7" i="2" l="1"/>
  <c r="G7" i="2"/>
  <c r="G24" i="96" l="1"/>
  <c r="H30" i="96" l="1"/>
  <c r="H28" i="96" l="1"/>
  <c r="H12" i="2" l="1"/>
  <c r="H31" i="96" l="1"/>
  <c r="H13" i="96" l="1"/>
  <c r="G30" i="96" l="1"/>
  <c r="G28" i="96"/>
  <c r="H27" i="96"/>
  <c r="H20" i="96"/>
  <c r="H19" i="96"/>
  <c r="G19" i="96"/>
  <c r="H17" i="96"/>
  <c r="G17" i="96"/>
  <c r="G13" i="96"/>
  <c r="G11" i="96"/>
  <c r="H10" i="96"/>
  <c r="H9" i="96"/>
  <c r="H8" i="96"/>
  <c r="G8" i="96"/>
  <c r="H7" i="96"/>
  <c r="G7" i="96"/>
  <c r="H6" i="96"/>
  <c r="H5" i="96"/>
  <c r="G4" i="96"/>
  <c r="G6" i="96" l="1"/>
  <c r="G10" i="96"/>
  <c r="G27" i="96"/>
  <c r="G5" i="96"/>
  <c r="G31" i="96"/>
  <c r="H31" i="2" l="1"/>
  <c r="H9" i="2" l="1"/>
  <c r="G15" i="2" l="1"/>
  <c r="H17" i="2" l="1"/>
  <c r="H29" i="2" l="1"/>
  <c r="H10" i="2"/>
  <c r="H6" i="2"/>
  <c r="H32" i="2" l="1"/>
  <c r="H25" i="2"/>
  <c r="H21" i="2" l="1"/>
  <c r="H19" i="2"/>
  <c r="G12" i="2" l="1"/>
  <c r="G4" i="2" l="1"/>
  <c r="H20" i="2" l="1"/>
  <c r="G17" i="2" l="1"/>
  <c r="H18" i="2" l="1"/>
  <c r="G34" i="2" l="1"/>
  <c r="G26" i="2" l="1"/>
  <c r="H26" i="2" l="1"/>
  <c r="G32" i="2" l="1"/>
  <c r="G29" i="2"/>
  <c r="G25" i="2"/>
  <c r="G10" i="2"/>
  <c r="G6" i="2"/>
  <c r="G19" i="2" l="1"/>
  <c r="H4" i="2" l="1"/>
  <c r="G8" i="2" l="1"/>
  <c r="G9" i="2"/>
  <c r="G11" i="2"/>
  <c r="G13" i="2"/>
  <c r="G14" i="2"/>
  <c r="G18" i="2"/>
  <c r="G22" i="2"/>
  <c r="G24" i="2"/>
  <c r="G27" i="2"/>
  <c r="G28" i="2"/>
  <c r="G30" i="2"/>
  <c r="G31" i="2"/>
  <c r="G33" i="2"/>
  <c r="G5" i="2"/>
  <c r="H5" i="2" l="1"/>
  <c r="H27" i="2" l="1"/>
  <c r="H22" i="2" l="1"/>
  <c r="H24" i="2" l="1"/>
  <c r="H28" i="2" l="1"/>
  <c r="H8" i="2" l="1"/>
  <c r="H11" i="2"/>
  <c r="H13" i="2"/>
  <c r="H14" i="2"/>
  <c r="H30" i="2"/>
  <c r="H4" i="96"/>
</calcChain>
</file>

<file path=xl/sharedStrings.xml><?xml version="1.0" encoding="utf-8"?>
<sst xmlns="http://schemas.openxmlformats.org/spreadsheetml/2006/main" count="293" uniqueCount="97">
  <si>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</si>
  <si>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</si>
  <si>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</si>
  <si>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</si>
  <si>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</si>
  <si>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</si>
  <si>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</si>
  <si>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</si>
  <si>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</si>
  <si>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</si>
  <si>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</si>
  <si>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</si>
  <si>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</si>
  <si>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</si>
  <si>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</si>
  <si>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</si>
  <si>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</si>
  <si>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</si>
  <si>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</si>
  <si>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</si>
  <si>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</si>
  <si>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</si>
  <si>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</si>
  <si>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</si>
  <si>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</si>
  <si>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</si>
  <si>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</si>
  <si>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</si>
  <si>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</si>
  <si>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</si>
  <si>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</si>
  <si>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</si>
  <si>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</si>
  <si>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</si>
  <si>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</si>
  <si>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</si>
  <si>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</si>
  <si>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</si>
  <si>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</si>
  <si>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</si>
  <si>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</si>
  <si>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</si>
  <si>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</si>
  <si>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</si>
  <si>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</si>
  <si>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</si>
  <si>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</si>
  <si>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</si>
  <si>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</si>
  <si>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</si>
  <si>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</si>
  <si>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</si>
  <si>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</si>
  <si>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</si>
  <si>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</si>
  <si>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</si>
  <si>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</si>
  <si>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</si>
  <si>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</si>
  <si>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</si>
  <si>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</si>
  <si>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</si>
  <si>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</si>
  <si>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</si>
  <si>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</si>
  <si>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</si>
  <si>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</si>
  <si>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</si>
  <si>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</si>
  <si>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</si>
  <si>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</si>
  <si>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</si>
  <si>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</si>
  <si>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</si>
  <si>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</si>
  <si>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</si>
  <si>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</si>
  <si>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</si>
  <si>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</si>
  <si>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</si>
  <si>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</si>
  <si>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</si>
  <si>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</si>
  <si>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</si>
  <si>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</si>
  <si>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</si>
  <si>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</si>
  <si>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</si>
  <si>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t>Seer (Ni-L)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</si>
  <si>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</si>
  <si>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Squids /Cuttle fish(Peeli)</t>
  </si>
  <si>
    <r>
      <t>1</t>
    </r>
    <r>
      <rPr>
        <b/>
        <vertAlign val="superscript"/>
        <sz val="11"/>
        <color indexed="8"/>
        <rFont val="Calibri"/>
        <family val="2"/>
      </rPr>
      <t xml:space="preserve">st </t>
    </r>
    <r>
      <rPr>
        <b/>
        <sz val="11"/>
        <color indexed="8"/>
        <rFont val="Calibri"/>
        <family val="2"/>
      </rPr>
      <t xml:space="preserve"> week of May</t>
    </r>
  </si>
  <si>
    <r>
      <t>1</t>
    </r>
    <r>
      <rPr>
        <b/>
        <vertAlign val="superscript"/>
        <sz val="11"/>
        <color rgb="FF000000"/>
        <rFont val="Calibri"/>
        <family val="2"/>
      </rPr>
      <t xml:space="preserve">ST </t>
    </r>
    <r>
      <rPr>
        <b/>
        <sz val="11"/>
        <color indexed="8"/>
        <rFont val="Calibri"/>
        <family val="2"/>
      </rPr>
      <t>week of May</t>
    </r>
  </si>
  <si>
    <r>
      <t>2</t>
    </r>
    <r>
      <rPr>
        <b/>
        <vertAlign val="superscript"/>
        <sz val="11"/>
        <color indexed="8"/>
        <rFont val="Calibri"/>
        <family val="2"/>
      </rPr>
      <t xml:space="preserve">nd </t>
    </r>
    <r>
      <rPr>
        <b/>
        <sz val="11"/>
        <color indexed="8"/>
        <rFont val="Calibri"/>
        <family val="2"/>
      </rPr>
      <t xml:space="preserve"> week of May</t>
    </r>
  </si>
  <si>
    <r>
      <t>2</t>
    </r>
    <r>
      <rPr>
        <b/>
        <vertAlign val="superscript"/>
        <sz val="11"/>
        <color rgb="FF000000"/>
        <rFont val="Calibri"/>
        <family val="2"/>
      </rPr>
      <t xml:space="preserve">nd </t>
    </r>
    <r>
      <rPr>
        <b/>
        <sz val="11"/>
        <color indexed="8"/>
        <rFont val="Calibri"/>
        <family val="2"/>
      </rPr>
      <t>week of May</t>
    </r>
  </si>
  <si>
    <r>
      <t>% Change   compared to:2</t>
    </r>
    <r>
      <rPr>
        <b/>
        <vertAlign val="superscript"/>
        <sz val="11"/>
        <color indexed="8"/>
        <rFont val="Times New Roman"/>
        <family val="1"/>
      </rPr>
      <t>nd</t>
    </r>
    <r>
      <rPr>
        <b/>
        <sz val="11"/>
        <color indexed="8"/>
        <rFont val="Times New Roman"/>
        <family val="1"/>
        <charset val="134"/>
      </rPr>
      <t>week of May</t>
    </r>
    <r>
      <rPr>
        <b/>
        <vertAlign val="superscript"/>
        <sz val="11"/>
        <color rgb="FF000000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  <charset val="134"/>
      </rPr>
      <t>2025</t>
    </r>
  </si>
  <si>
    <r>
      <t>% Change   compared to:2</t>
    </r>
    <r>
      <rPr>
        <b/>
        <vertAlign val="superscript"/>
        <sz val="11"/>
        <color indexed="8"/>
        <rFont val="Times New Roman"/>
        <family val="1"/>
      </rPr>
      <t xml:space="preserve">nd </t>
    </r>
    <r>
      <rPr>
        <b/>
        <sz val="11"/>
        <color indexed="8"/>
        <rFont val="Times New Roman"/>
        <family val="1"/>
        <charset val="134"/>
      </rPr>
      <t>week of  MAY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</si>
</sst>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sz val="11"/>
      <color indexed="8"/>
      <name val="Times New Roman"/>
      <family val="1"/>
    </font>
    <font>
      <b/>
      <vertAlign val="superscript"/>
      <sz val="11"/>
      <color indexed="8"/>
      <name val="Calibri"/>
      <family val="2"/>
    </font>
    <font>
      <b/>
      <vertAlign val="superscript"/>
      <sz val="11"/>
      <color rgb="FF000000"/>
      <name val="Calibri"/>
      <family val="2"/>
    </font>
    <font>
      <b/>
      <sz val="11"/>
      <color indexed="8"/>
      <name val="Times New Roman"/>
      <family val="1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81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4" borderId="2" xfId="0" applyFont="1" applyFill="1" applyBorder="1" applyAlignment="1">
      <alignment horizontal="center" vertical="center" wrapText="1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0" fontId="6" fillId="4" borderId="8" xfId="2" applyFont="1" applyFill="1" applyBorder="1" applyAlignment="1">
      <alignment horizontal="center" vertical="center"/>
    </xf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2" fontId="21" fillId="0" borderId="2" xfId="0" applyNumberFormat="1" applyFont="1" applyBorder="1"/>
    <xf numFmtId="2" fontId="21" fillId="7" borderId="2" xfId="0" applyNumberFormat="1" applyFont="1" applyFill="1" applyBorder="1"/>
    <xf numFmtId="0" fontId="22" fillId="4" borderId="2" xfId="0" applyFont="1" applyFill="1" applyBorder="1" applyAlignment="1">
      <alignment wrapText="1"/>
    </xf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2" fontId="22" fillId="7" borderId="2" xfId="0" applyNumberFormat="1" applyFont="1" applyFill="1" applyBorder="1" applyAlignment="1">
      <alignment wrapText="1"/>
    </xf>
    <xf numFmtId="0" fontId="4" fillId="4" borderId="12" xfId="0" applyFont="1" applyFill="1" applyBorder="1" applyAlignment="1">
      <alignment horizontal="center" vertical="center"/>
    </xf>
    <xf numFmtId="9" fontId="0" fillId="0" borderId="0" xfId="1" applyFont="1"/>
    <xf numFmtId="2" fontId="29" fillId="4" borderId="2" xfId="0" applyNumberFormat="1" applyFont="1" applyFill="1" applyBorder="1"/>
    <xf numFmtId="2" fontId="29" fillId="7" borderId="2" xfId="0" applyNumberFormat="1" applyFont="1" applyFill="1" applyBorder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4" fillId="6" borderId="1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2" fontId="34" fillId="7" borderId="2" xfId="0" applyNumberFormat="1" applyFont="1" applyFill="1" applyBorder="1"/>
    <xf numFmtId="2" fontId="0" fillId="0" borderId="2" xfId="0" applyNumberFormat="1" applyBorder="1"/>
    <xf numFmtId="2" fontId="0" fillId="7" borderId="2" xfId="0" applyNumberFormat="1" applyFill="1" applyBorder="1"/>
    <xf numFmtId="0" fontId="22" fillId="5" borderId="2" xfId="0" applyFont="1" applyFill="1" applyBorder="1" applyAlignment="1">
      <alignment wrapText="1"/>
    </xf>
    <xf numFmtId="2" fontId="37" fillId="7" borderId="2" xfId="0" applyNumberFormat="1" applyFont="1" applyFill="1" applyBorder="1"/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2" fontId="0" fillId="0" borderId="2" xfId="0" applyNumberFormat="1" applyFont="1" applyBorder="1"/>
    <xf numFmtId="2" fontId="38" fillId="4" borderId="2" xfId="0" applyNumberFormat="1" applyFont="1" applyFill="1" applyBorder="1"/>
    <xf numFmtId="2" fontId="38" fillId="7" borderId="2" xfId="0" applyNumberFormat="1" applyFont="1" applyFill="1" applyBorder="1"/>
    <xf numFmtId="2" fontId="0" fillId="7" borderId="2" xfId="0" applyNumberFormat="1" applyFont="1" applyFill="1" applyBorder="1"/>
    <xf numFmtId="2" fontId="20" fillId="2" borderId="15" xfId="0" applyNumberFormat="1" applyFont="1" applyFill="1" applyBorder="1"/>
  </cellXfs>
  <cellStyles count="6">
    <cellStyle name="Normal" xfId="0" builtinId="0"/>
    <cellStyle name="Normal 2" xfId="2"/>
    <cellStyle name="Normal 2 2" xfId="5"/>
    <cellStyle name="Normal 2 3" xfId="4"/>
    <cellStyle name="Normal 3" xfId="3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opLeftCell="A22" zoomScaleNormal="100" workbookViewId="0">
      <selection activeCell="K22" sqref="K22"/>
    </sheetView>
  </sheetViews>
  <sheetFormatPr defaultColWidth="9.140625" defaultRowHeight="15"/>
  <cols>
    <col min="1" max="1" width="4.28515625" customWidth="1"/>
    <col min="2" max="2" width="18.28515625" customWidth="1"/>
    <col min="3" max="3" width="15.5703125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59" t="s">
        <v>63</v>
      </c>
      <c r="B1" s="60"/>
      <c r="C1" s="60"/>
      <c r="D1" s="60"/>
      <c r="E1" s="60"/>
      <c r="F1" s="60"/>
      <c r="G1" s="61"/>
      <c r="H1" s="61"/>
    </row>
    <row r="2" spans="1:17" ht="67.5" customHeight="1">
      <c r="A2" s="62" t="s">
        <v>1</v>
      </c>
      <c r="B2" s="62"/>
      <c r="C2" s="62"/>
      <c r="D2" s="45">
        <v>2024</v>
      </c>
      <c r="E2" s="65">
        <v>2025</v>
      </c>
      <c r="F2" s="66"/>
      <c r="G2" s="63" t="s">
        <v>96</v>
      </c>
      <c r="H2" s="63"/>
      <c r="I2" t="s">
        <v>64</v>
      </c>
      <c r="J2" t="s">
        <v>64</v>
      </c>
      <c r="L2" t="s">
        <v>64</v>
      </c>
      <c r="M2" t="s">
        <v>64</v>
      </c>
    </row>
    <row r="3" spans="1:17" ht="40.5" customHeight="1">
      <c r="A3" s="64" t="s">
        <v>2</v>
      </c>
      <c r="B3" s="64"/>
      <c r="C3" s="17" t="s">
        <v>3</v>
      </c>
      <c r="D3" s="40" t="s">
        <v>91</v>
      </c>
      <c r="E3" s="40" t="s">
        <v>93</v>
      </c>
      <c r="F3" s="40" t="s">
        <v>93</v>
      </c>
      <c r="G3" s="9" t="s">
        <v>4</v>
      </c>
      <c r="H3" s="9" t="s">
        <v>5</v>
      </c>
      <c r="J3" t="s">
        <v>64</v>
      </c>
      <c r="K3" t="s">
        <v>64</v>
      </c>
      <c r="L3" t="s">
        <v>64</v>
      </c>
      <c r="M3" t="s">
        <v>64</v>
      </c>
    </row>
    <row r="4" spans="1:17" ht="15.75">
      <c r="A4" s="1">
        <v>1</v>
      </c>
      <c r="B4" s="2" t="s">
        <v>6</v>
      </c>
      <c r="C4" s="3" t="s">
        <v>88</v>
      </c>
      <c r="D4" s="55">
        <v>2100</v>
      </c>
      <c r="E4" s="76">
        <v>1842.8571428571429</v>
      </c>
      <c r="F4" s="38">
        <v>1900</v>
      </c>
      <c r="G4" s="15">
        <f t="shared" ref="G4:G34" si="0">+(F4-E4)/E4</f>
        <v>3.1007751937984478E-2</v>
      </c>
      <c r="H4" s="4">
        <f t="shared" ref="H4:H34" si="1">+((F4-D4)/D4)</f>
        <v>-9.5238095238095233E-2</v>
      </c>
      <c r="J4" t="s">
        <v>64</v>
      </c>
      <c r="K4" t="s">
        <v>64</v>
      </c>
      <c r="L4" t="s">
        <v>64</v>
      </c>
      <c r="N4" t="s">
        <v>64</v>
      </c>
      <c r="O4" t="s">
        <v>64</v>
      </c>
      <c r="P4" t="s">
        <v>64</v>
      </c>
    </row>
    <row r="5" spans="1:17" ht="15.75">
      <c r="A5" s="11">
        <v>2</v>
      </c>
      <c r="B5" s="12" t="s">
        <v>8</v>
      </c>
      <c r="C5" s="13" t="s">
        <v>9</v>
      </c>
      <c r="D5" s="49">
        <v>1350</v>
      </c>
      <c r="E5" s="49">
        <v>1242.8571428571429</v>
      </c>
      <c r="F5" s="44">
        <v>1225</v>
      </c>
      <c r="G5" s="16">
        <f t="shared" si="0"/>
        <v>-1.4367816091954049E-2</v>
      </c>
      <c r="H5" s="10">
        <f t="shared" si="1"/>
        <v>-9.2592592592592587E-2</v>
      </c>
      <c r="I5" t="s">
        <v>85</v>
      </c>
      <c r="J5" t="s">
        <v>64</v>
      </c>
      <c r="K5" t="s">
        <v>64</v>
      </c>
      <c r="L5" t="s">
        <v>64</v>
      </c>
      <c r="M5" t="s">
        <v>64</v>
      </c>
      <c r="O5" t="s">
        <v>64</v>
      </c>
    </row>
    <row r="6" spans="1:17" ht="15.75">
      <c r="A6" s="1">
        <v>3</v>
      </c>
      <c r="B6" s="2" t="s">
        <v>10</v>
      </c>
      <c r="C6" s="3" t="s">
        <v>65</v>
      </c>
      <c r="D6" s="55">
        <v>1385.71</v>
      </c>
      <c r="E6" s="77">
        <v>1214.2857142857142</v>
      </c>
      <c r="F6" s="47">
        <v>1237.5</v>
      </c>
      <c r="G6" s="18">
        <f t="shared" si="0"/>
        <v>1.9117647058823583E-2</v>
      </c>
      <c r="H6" s="4">
        <f t="shared" si="1"/>
        <v>-0.10695600089484815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  <c r="N6" t="s">
        <v>64</v>
      </c>
    </row>
    <row r="7" spans="1:17" ht="15.75">
      <c r="A7" s="11">
        <v>4</v>
      </c>
      <c r="B7" s="12" t="s">
        <v>66</v>
      </c>
      <c r="C7" s="13" t="s">
        <v>67</v>
      </c>
      <c r="D7" s="56">
        <v>1057.1400000000001</v>
      </c>
      <c r="E7" s="78">
        <v>933.33333333333337</v>
      </c>
      <c r="F7" s="48">
        <v>1025</v>
      </c>
      <c r="G7" s="16">
        <f t="shared" si="0"/>
        <v>9.8214285714285671E-2</v>
      </c>
      <c r="H7" s="10">
        <f t="shared" si="1"/>
        <v>-3.040278487239164E-2</v>
      </c>
      <c r="J7" t="s">
        <v>64</v>
      </c>
      <c r="K7" t="s">
        <v>64</v>
      </c>
      <c r="L7" t="s">
        <v>64</v>
      </c>
      <c r="M7" t="s">
        <v>64</v>
      </c>
      <c r="N7" t="s">
        <v>64</v>
      </c>
      <c r="P7" t="s">
        <v>64</v>
      </c>
    </row>
    <row r="8" spans="1:17" ht="15.75">
      <c r="A8" s="1">
        <v>5</v>
      </c>
      <c r="B8" s="5" t="s">
        <v>12</v>
      </c>
      <c r="C8" s="6" t="s">
        <v>13</v>
      </c>
      <c r="D8" s="55">
        <v>1914.29</v>
      </c>
      <c r="E8" s="76">
        <v>1733.3333333333333</v>
      </c>
      <c r="F8" s="38">
        <v>1875</v>
      </c>
      <c r="G8" s="15">
        <f t="shared" si="0"/>
        <v>8.1730769230769273E-2</v>
      </c>
      <c r="H8" s="4">
        <f t="shared" si="1"/>
        <v>-2.0524580915117337E-2</v>
      </c>
      <c r="J8" t="s">
        <v>64</v>
      </c>
      <c r="M8" t="s">
        <v>64</v>
      </c>
    </row>
    <row r="9" spans="1:17" ht="15.75">
      <c r="A9" s="11">
        <v>6</v>
      </c>
      <c r="B9" s="12" t="s">
        <v>14</v>
      </c>
      <c r="C9" s="13" t="s">
        <v>15</v>
      </c>
      <c r="D9" s="56">
        <v>957.14</v>
      </c>
      <c r="E9" s="79">
        <v>992.85714285714289</v>
      </c>
      <c r="F9" s="39">
        <v>1125</v>
      </c>
      <c r="G9" s="16">
        <f t="shared" si="0"/>
        <v>0.13309352517985606</v>
      </c>
      <c r="H9" s="10">
        <f t="shared" si="1"/>
        <v>0.17537664291535202</v>
      </c>
      <c r="I9" t="s">
        <v>64</v>
      </c>
      <c r="K9" t="s">
        <v>64</v>
      </c>
      <c r="M9" t="s">
        <v>64</v>
      </c>
    </row>
    <row r="10" spans="1:17" ht="15.75">
      <c r="A10" s="1">
        <v>7</v>
      </c>
      <c r="B10" s="2" t="s">
        <v>16</v>
      </c>
      <c r="C10" s="3" t="s">
        <v>17</v>
      </c>
      <c r="D10" s="55">
        <v>1442.86</v>
      </c>
      <c r="E10" s="76">
        <v>1571.4285714285713</v>
      </c>
      <c r="F10" s="38">
        <v>1537.5</v>
      </c>
      <c r="G10" s="15">
        <f t="shared" si="0"/>
        <v>-2.1590909090909029E-2</v>
      </c>
      <c r="H10" s="4">
        <f t="shared" si="1"/>
        <v>6.5591949322872697E-2</v>
      </c>
      <c r="I10" t="s">
        <v>64</v>
      </c>
      <c r="L10" t="s">
        <v>64</v>
      </c>
      <c r="M10" t="s">
        <v>64</v>
      </c>
    </row>
    <row r="11" spans="1:17" ht="15.75">
      <c r="A11" s="11">
        <v>8</v>
      </c>
      <c r="B11" s="12" t="s">
        <v>18</v>
      </c>
      <c r="C11" s="13" t="s">
        <v>19</v>
      </c>
      <c r="D11" s="56">
        <v>517.86</v>
      </c>
      <c r="E11" s="54">
        <v>503.57142857142856</v>
      </c>
      <c r="F11" s="54">
        <v>450</v>
      </c>
      <c r="G11" s="16">
        <f t="shared" si="0"/>
        <v>-0.10638297872340423</v>
      </c>
      <c r="H11" s="10">
        <f t="shared" si="1"/>
        <v>-0.13103927702467852</v>
      </c>
      <c r="L11" t="s">
        <v>64</v>
      </c>
      <c r="M11" t="s">
        <v>64</v>
      </c>
    </row>
    <row r="12" spans="1:17" ht="15.75">
      <c r="A12" s="1">
        <v>9</v>
      </c>
      <c r="B12" s="2" t="s">
        <v>20</v>
      </c>
      <c r="C12" s="3" t="s">
        <v>68</v>
      </c>
      <c r="D12" s="55">
        <v>1025</v>
      </c>
      <c r="E12" s="76">
        <v>1275</v>
      </c>
      <c r="F12" s="38">
        <v>1000</v>
      </c>
      <c r="G12" s="18">
        <f t="shared" si="0"/>
        <v>-0.21568627450980393</v>
      </c>
      <c r="H12" s="4">
        <f t="shared" si="1"/>
        <v>-2.4390243902439025E-2</v>
      </c>
      <c r="K12" t="s">
        <v>64</v>
      </c>
      <c r="L12" t="s">
        <v>64</v>
      </c>
      <c r="M12" t="s">
        <v>64</v>
      </c>
      <c r="N12" t="s">
        <v>64</v>
      </c>
    </row>
    <row r="13" spans="1:17" ht="15.75">
      <c r="A13" s="11">
        <v>10</v>
      </c>
      <c r="B13" s="12" t="s">
        <v>22</v>
      </c>
      <c r="C13" s="13" t="s">
        <v>23</v>
      </c>
      <c r="D13" s="56">
        <v>778.57</v>
      </c>
      <c r="E13" s="54">
        <v>1008.3333333333334</v>
      </c>
      <c r="F13" s="54">
        <v>1150</v>
      </c>
      <c r="G13" s="16">
        <f t="shared" si="0"/>
        <v>0.14049586776859499</v>
      </c>
      <c r="H13" s="10">
        <f t="shared" si="1"/>
        <v>0.47706693039803733</v>
      </c>
    </row>
    <row r="14" spans="1:17" ht="15.75">
      <c r="A14" s="1">
        <v>11</v>
      </c>
      <c r="B14" s="2" t="s">
        <v>24</v>
      </c>
      <c r="C14" s="3" t="s">
        <v>69</v>
      </c>
      <c r="D14" s="55">
        <v>1064.29</v>
      </c>
      <c r="E14" s="76">
        <v>1000</v>
      </c>
      <c r="F14" s="38">
        <v>1075</v>
      </c>
      <c r="G14" s="15">
        <f t="shared" si="0"/>
        <v>7.4999999999999997E-2</v>
      </c>
      <c r="H14" s="4">
        <f t="shared" si="1"/>
        <v>1.0063046725986373E-2</v>
      </c>
    </row>
    <row r="15" spans="1:17" ht="15.75">
      <c r="A15" s="1">
        <v>12</v>
      </c>
      <c r="B15" s="12" t="s">
        <v>26</v>
      </c>
      <c r="C15" s="13" t="s">
        <v>27</v>
      </c>
      <c r="D15" s="56">
        <v>366.67</v>
      </c>
      <c r="E15" s="54">
        <v>237.5</v>
      </c>
      <c r="F15" s="58">
        <v>350</v>
      </c>
      <c r="G15" s="16">
        <f t="shared" si="0"/>
        <v>0.47368421052631576</v>
      </c>
      <c r="H15" s="10">
        <f t="shared" si="1"/>
        <v>-4.5463223061608569E-2</v>
      </c>
      <c r="J15" t="s">
        <v>64</v>
      </c>
      <c r="L15" t="s">
        <v>64</v>
      </c>
      <c r="N15" t="s">
        <v>64</v>
      </c>
    </row>
    <row r="16" spans="1:17" ht="15.75">
      <c r="A16" s="1">
        <v>13</v>
      </c>
      <c r="B16" s="2" t="s">
        <v>28</v>
      </c>
      <c r="C16" s="3" t="s">
        <v>29</v>
      </c>
      <c r="D16" s="55">
        <v>616.66999999999996</v>
      </c>
      <c r="E16" s="76">
        <v>600</v>
      </c>
      <c r="F16" s="38">
        <v>600</v>
      </c>
      <c r="G16" s="15">
        <f t="shared" si="0"/>
        <v>0</v>
      </c>
      <c r="H16" s="4">
        <f t="shared" si="1"/>
        <v>-2.7032286311965817E-2</v>
      </c>
      <c r="J16" t="s">
        <v>64</v>
      </c>
      <c r="K16" t="s">
        <v>64</v>
      </c>
      <c r="L16" t="s">
        <v>64</v>
      </c>
      <c r="N16" t="s">
        <v>64</v>
      </c>
      <c r="Q16" t="s">
        <v>64</v>
      </c>
    </row>
    <row r="17" spans="1:17" ht="15.75">
      <c r="A17" s="11">
        <v>14</v>
      </c>
      <c r="B17" s="12" t="s">
        <v>30</v>
      </c>
      <c r="C17" s="13" t="s">
        <v>70</v>
      </c>
      <c r="D17" s="56">
        <v>466.67</v>
      </c>
      <c r="E17" s="79">
        <v>535</v>
      </c>
      <c r="F17" s="39">
        <v>400</v>
      </c>
      <c r="G17" s="16">
        <f t="shared" si="0"/>
        <v>-0.25233644859813081</v>
      </c>
      <c r="H17" s="10">
        <f t="shared" si="1"/>
        <v>-0.14286326526239101</v>
      </c>
      <c r="K17" t="s">
        <v>64</v>
      </c>
      <c r="L17" t="s">
        <v>64</v>
      </c>
      <c r="M17" t="s">
        <v>64</v>
      </c>
      <c r="N17" t="s">
        <v>64</v>
      </c>
    </row>
    <row r="18" spans="1:17" ht="15.75">
      <c r="A18" s="1">
        <v>15</v>
      </c>
      <c r="B18" s="5" t="s">
        <v>32</v>
      </c>
      <c r="C18" s="3" t="s">
        <v>71</v>
      </c>
      <c r="D18" s="55">
        <v>1528.57</v>
      </c>
      <c r="E18" s="76">
        <v>1885.7142857142858</v>
      </c>
      <c r="F18" s="38">
        <v>1750</v>
      </c>
      <c r="G18" s="15">
        <f t="shared" si="0"/>
        <v>-7.1969696969697003E-2</v>
      </c>
      <c r="H18" s="4">
        <f t="shared" si="1"/>
        <v>0.14486088304755429</v>
      </c>
      <c r="J18" t="s">
        <v>64</v>
      </c>
      <c r="K18" t="s">
        <v>64</v>
      </c>
    </row>
    <row r="19" spans="1:17" ht="15.75">
      <c r="A19" s="11">
        <v>16</v>
      </c>
      <c r="B19" s="12" t="s">
        <v>34</v>
      </c>
      <c r="C19" s="13" t="s">
        <v>35</v>
      </c>
      <c r="D19" s="56">
        <v>2285.71</v>
      </c>
      <c r="E19" s="79">
        <v>2042.86</v>
      </c>
      <c r="F19" s="39">
        <v>2162.5</v>
      </c>
      <c r="G19" s="16">
        <f t="shared" si="0"/>
        <v>5.8564953056009762E-2</v>
      </c>
      <c r="H19" s="10">
        <f t="shared" si="1"/>
        <v>-5.3904476070892646E-2</v>
      </c>
      <c r="J19" t="s">
        <v>64</v>
      </c>
      <c r="K19" t="s">
        <v>64</v>
      </c>
      <c r="N19" t="s">
        <v>64</v>
      </c>
    </row>
    <row r="20" spans="1:17" ht="15.75">
      <c r="A20" s="1">
        <v>17</v>
      </c>
      <c r="B20" s="5" t="s">
        <v>36</v>
      </c>
      <c r="C20" s="3" t="s">
        <v>72</v>
      </c>
      <c r="D20" s="55">
        <v>810.71</v>
      </c>
      <c r="E20" s="76">
        <v>840</v>
      </c>
      <c r="F20" s="38">
        <v>800</v>
      </c>
      <c r="G20" s="15">
        <f t="shared" si="0"/>
        <v>-4.7619047619047616E-2</v>
      </c>
      <c r="H20" s="4">
        <f t="shared" si="1"/>
        <v>-1.3210642523220432E-2</v>
      </c>
    </row>
    <row r="21" spans="1:17" ht="15.75">
      <c r="A21" s="11">
        <v>18</v>
      </c>
      <c r="B21" s="12" t="s">
        <v>38</v>
      </c>
      <c r="C21" s="13" t="s">
        <v>39</v>
      </c>
      <c r="D21" s="56">
        <v>970</v>
      </c>
      <c r="E21" s="79">
        <v>1066.6666666666667</v>
      </c>
      <c r="F21" s="39">
        <v>1100</v>
      </c>
      <c r="G21" s="16">
        <f t="shared" si="0"/>
        <v>3.1249999999999927E-2</v>
      </c>
      <c r="H21" s="10">
        <f t="shared" si="1"/>
        <v>0.13402061855670103</v>
      </c>
      <c r="K21" t="s">
        <v>64</v>
      </c>
      <c r="L21" t="s">
        <v>64</v>
      </c>
      <c r="M21" t="s">
        <v>64</v>
      </c>
      <c r="N21" t="s">
        <v>64</v>
      </c>
      <c r="O21" t="s">
        <v>64</v>
      </c>
    </row>
    <row r="22" spans="1:17" ht="15.75">
      <c r="A22" s="1">
        <v>19</v>
      </c>
      <c r="B22" s="5" t="s">
        <v>40</v>
      </c>
      <c r="C22" s="3" t="s">
        <v>73</v>
      </c>
      <c r="D22" s="55">
        <v>1433.33</v>
      </c>
      <c r="E22" s="76">
        <v>1321.4285714285713</v>
      </c>
      <c r="F22" s="38">
        <v>1362.5</v>
      </c>
      <c r="G22" s="15">
        <f t="shared" si="0"/>
        <v>3.1081081081081156E-2</v>
      </c>
      <c r="H22" s="4">
        <f t="shared" si="1"/>
        <v>-4.9416393991613884E-2</v>
      </c>
    </row>
    <row r="23" spans="1:17" ht="15.75">
      <c r="A23" s="11">
        <v>20</v>
      </c>
      <c r="B23" s="12" t="s">
        <v>41</v>
      </c>
      <c r="C23" s="14" t="s">
        <v>42</v>
      </c>
      <c r="D23" s="56">
        <v>920</v>
      </c>
      <c r="E23" s="79">
        <v>812.5</v>
      </c>
      <c r="F23" s="39">
        <v>900</v>
      </c>
      <c r="G23" s="16">
        <f t="shared" si="0"/>
        <v>0.1076923076923077</v>
      </c>
      <c r="H23" s="10">
        <f t="shared" si="1"/>
        <v>-2.1739130434782608E-2</v>
      </c>
      <c r="L23" t="s">
        <v>64</v>
      </c>
      <c r="M23" t="s">
        <v>64</v>
      </c>
    </row>
    <row r="24" spans="1:17" ht="17.25" customHeight="1">
      <c r="A24" s="1">
        <v>21</v>
      </c>
      <c r="B24" s="5" t="s">
        <v>43</v>
      </c>
      <c r="C24" s="3" t="s">
        <v>74</v>
      </c>
      <c r="D24" s="55">
        <v>1250</v>
      </c>
      <c r="E24" s="76">
        <v>1216.67</v>
      </c>
      <c r="F24" s="38">
        <v>1200</v>
      </c>
      <c r="G24" s="15">
        <f t="shared" si="0"/>
        <v>-1.3701332325116977E-2</v>
      </c>
      <c r="H24" s="4">
        <f t="shared" si="1"/>
        <v>-0.04</v>
      </c>
      <c r="J24" t="s">
        <v>64</v>
      </c>
      <c r="K24" t="s">
        <v>64</v>
      </c>
      <c r="M24" t="s">
        <v>64</v>
      </c>
      <c r="N24" t="s">
        <v>64</v>
      </c>
    </row>
    <row r="25" spans="1:17" ht="15.75">
      <c r="A25" s="11">
        <v>22</v>
      </c>
      <c r="B25" s="12" t="s">
        <v>45</v>
      </c>
      <c r="C25" s="13" t="s">
        <v>46</v>
      </c>
      <c r="D25" s="56">
        <v>1178.57</v>
      </c>
      <c r="E25" s="79">
        <v>1042.8571428571429</v>
      </c>
      <c r="F25" s="39">
        <v>1075</v>
      </c>
      <c r="G25" s="16">
        <f t="shared" si="0"/>
        <v>3.0821917808219145E-2</v>
      </c>
      <c r="H25" s="10">
        <f t="shared" si="1"/>
        <v>-8.7877682275978461E-2</v>
      </c>
      <c r="I25" t="s">
        <v>64</v>
      </c>
      <c r="J25" t="s">
        <v>64</v>
      </c>
      <c r="K25" t="s">
        <v>64</v>
      </c>
      <c r="L25" t="s">
        <v>64</v>
      </c>
      <c r="M25" t="s">
        <v>64</v>
      </c>
      <c r="N25" t="s">
        <v>64</v>
      </c>
    </row>
    <row r="26" spans="1:17" ht="15.75">
      <c r="A26" s="1">
        <v>23</v>
      </c>
      <c r="B26" s="5" t="s">
        <v>47</v>
      </c>
      <c r="C26" s="3" t="s">
        <v>75</v>
      </c>
      <c r="D26" s="55">
        <v>1328.57</v>
      </c>
      <c r="E26" s="76">
        <v>1541.67</v>
      </c>
      <c r="F26" s="38">
        <v>1516.6666666666667</v>
      </c>
      <c r="G26" s="18">
        <f t="shared" si="0"/>
        <v>-1.6218343311690135E-2</v>
      </c>
      <c r="H26" s="50">
        <f t="shared" si="1"/>
        <v>0.14157828843543571</v>
      </c>
      <c r="J26" t="s">
        <v>64</v>
      </c>
      <c r="K26" t="s">
        <v>64</v>
      </c>
      <c r="L26" t="s">
        <v>64</v>
      </c>
      <c r="M26" t="s">
        <v>64</v>
      </c>
    </row>
    <row r="27" spans="1:17" ht="15.75">
      <c r="A27" s="11">
        <v>24</v>
      </c>
      <c r="B27" s="12" t="s">
        <v>49</v>
      </c>
      <c r="C27" s="13" t="s">
        <v>76</v>
      </c>
      <c r="D27" s="56">
        <v>1428.57</v>
      </c>
      <c r="E27" s="79">
        <v>1264.2857142857142</v>
      </c>
      <c r="F27" s="39">
        <v>1266.6666666666667</v>
      </c>
      <c r="G27" s="16">
        <f t="shared" si="0"/>
        <v>1.883239171374876E-3</v>
      </c>
      <c r="H27" s="10">
        <f t="shared" si="1"/>
        <v>-0.11333244666577991</v>
      </c>
      <c r="L27" t="s">
        <v>64</v>
      </c>
    </row>
    <row r="28" spans="1:17" ht="15.75">
      <c r="A28" s="1">
        <v>25</v>
      </c>
      <c r="B28" s="5" t="s">
        <v>50</v>
      </c>
      <c r="C28" s="3" t="s">
        <v>77</v>
      </c>
      <c r="D28" s="55">
        <v>803.57</v>
      </c>
      <c r="E28" s="76">
        <v>746.42857142857144</v>
      </c>
      <c r="F28" s="38">
        <v>793.75</v>
      </c>
      <c r="G28" s="15">
        <f t="shared" si="0"/>
        <v>6.3397129186602841E-2</v>
      </c>
      <c r="H28" s="4">
        <f t="shared" si="1"/>
        <v>-1.2220466169717696E-2</v>
      </c>
      <c r="J28" t="s">
        <v>64</v>
      </c>
      <c r="K28" t="s">
        <v>64</v>
      </c>
    </row>
    <row r="29" spans="1:17" ht="15.75">
      <c r="A29" s="11">
        <v>26</v>
      </c>
      <c r="B29" s="12" t="s">
        <v>50</v>
      </c>
      <c r="C29" s="13" t="s">
        <v>78</v>
      </c>
      <c r="D29" s="56">
        <v>645.83000000000004</v>
      </c>
      <c r="E29" s="79">
        <v>591.66666666666663</v>
      </c>
      <c r="F29" s="39">
        <v>650</v>
      </c>
      <c r="G29" s="16">
        <f t="shared" si="0"/>
        <v>9.8591549295774725E-2</v>
      </c>
      <c r="H29" s="10">
        <f t="shared" si="1"/>
        <v>6.4568075190064855E-3</v>
      </c>
      <c r="L29" t="s">
        <v>64</v>
      </c>
      <c r="P29" t="s">
        <v>64</v>
      </c>
    </row>
    <row r="30" spans="1:17" ht="15.75">
      <c r="A30" s="1">
        <v>27</v>
      </c>
      <c r="B30" s="5" t="s">
        <v>52</v>
      </c>
      <c r="C30" s="3" t="s">
        <v>79</v>
      </c>
      <c r="D30" s="55">
        <v>714.29</v>
      </c>
      <c r="E30" s="76">
        <v>740</v>
      </c>
      <c r="F30" s="38">
        <v>787.5</v>
      </c>
      <c r="G30" s="15">
        <f t="shared" si="0"/>
        <v>6.4189189189189186E-2</v>
      </c>
      <c r="H30" s="4">
        <f t="shared" si="1"/>
        <v>0.10249338503968981</v>
      </c>
      <c r="K30" t="s">
        <v>64</v>
      </c>
      <c r="L30" t="s">
        <v>64</v>
      </c>
      <c r="N30" t="s">
        <v>64</v>
      </c>
    </row>
    <row r="31" spans="1:17" ht="15.75">
      <c r="A31" s="11">
        <v>28</v>
      </c>
      <c r="B31" s="12" t="s">
        <v>54</v>
      </c>
      <c r="C31" s="13" t="s">
        <v>80</v>
      </c>
      <c r="D31" s="56">
        <v>1164.29</v>
      </c>
      <c r="E31" s="79">
        <v>1183.33</v>
      </c>
      <c r="F31" s="39">
        <v>1166.6666666666667</v>
      </c>
      <c r="G31" s="16">
        <f t="shared" si="0"/>
        <v>-1.4081729807689474E-2</v>
      </c>
      <c r="H31" s="10">
        <f t="shared" si="1"/>
        <v>2.0413012794636893E-3</v>
      </c>
      <c r="K31" t="s">
        <v>64</v>
      </c>
      <c r="M31" t="s">
        <v>64</v>
      </c>
      <c r="Q31" t="s">
        <v>64</v>
      </c>
    </row>
    <row r="32" spans="1:17" ht="15.75">
      <c r="A32" s="1">
        <v>29</v>
      </c>
      <c r="B32" s="5" t="s">
        <v>56</v>
      </c>
      <c r="C32" s="3" t="s">
        <v>57</v>
      </c>
      <c r="D32" s="55">
        <v>335.71</v>
      </c>
      <c r="E32" s="76">
        <v>345</v>
      </c>
      <c r="F32" s="38">
        <v>293.75</v>
      </c>
      <c r="G32" s="15">
        <f t="shared" si="0"/>
        <v>-0.14855072463768115</v>
      </c>
      <c r="H32" s="4">
        <f t="shared" si="1"/>
        <v>-0.1249888296446337</v>
      </c>
      <c r="I32" t="s">
        <v>64</v>
      </c>
      <c r="N32" t="s">
        <v>64</v>
      </c>
      <c r="O32" t="s">
        <v>64</v>
      </c>
    </row>
    <row r="33" spans="1:16" ht="13.5" customHeight="1">
      <c r="A33" s="11">
        <v>30</v>
      </c>
      <c r="B33" s="12" t="s">
        <v>58</v>
      </c>
      <c r="C33" s="13" t="s">
        <v>90</v>
      </c>
      <c r="D33" s="56">
        <v>1633.33</v>
      </c>
      <c r="E33" s="79">
        <v>1800</v>
      </c>
      <c r="F33" s="39">
        <v>1800</v>
      </c>
      <c r="G33" s="16">
        <f t="shared" si="0"/>
        <v>0</v>
      </c>
      <c r="H33" s="10">
        <f t="shared" si="1"/>
        <v>0.10204306539401106</v>
      </c>
      <c r="M33" t="s">
        <v>64</v>
      </c>
      <c r="N33" t="s">
        <v>64</v>
      </c>
    </row>
    <row r="34" spans="1:16" ht="15.75">
      <c r="A34" s="1">
        <v>31</v>
      </c>
      <c r="B34" s="5" t="s">
        <v>81</v>
      </c>
      <c r="C34" s="3" t="s">
        <v>82</v>
      </c>
      <c r="D34" s="55">
        <v>2316.67</v>
      </c>
      <c r="E34" s="76">
        <v>1950</v>
      </c>
      <c r="F34" s="38">
        <v>1950</v>
      </c>
      <c r="G34" s="18">
        <f t="shared" si="0"/>
        <v>0</v>
      </c>
      <c r="H34" s="50">
        <f t="shared" si="1"/>
        <v>-0.15827459241065842</v>
      </c>
      <c r="L34" t="s">
        <v>64</v>
      </c>
    </row>
    <row r="35" spans="1:16" ht="15.75">
      <c r="A35" s="11">
        <v>32</v>
      </c>
      <c r="B35" s="12" t="s">
        <v>61</v>
      </c>
      <c r="C35" s="13" t="s">
        <v>83</v>
      </c>
      <c r="D35" s="56"/>
      <c r="E35" s="79">
        <v>650</v>
      </c>
      <c r="F35" s="39"/>
      <c r="G35" s="16"/>
      <c r="H35" s="10"/>
      <c r="P35" t="s">
        <v>64</v>
      </c>
    </row>
    <row r="36" spans="1:16" ht="15.75">
      <c r="A36" s="7" t="s">
        <v>84</v>
      </c>
      <c r="B36" s="7"/>
      <c r="C36" s="7"/>
      <c r="D36" s="7"/>
      <c r="F36" s="43"/>
      <c r="G36" s="8"/>
      <c r="H36" s="8"/>
    </row>
    <row r="38" spans="1:16">
      <c r="J38" t="s">
        <v>64</v>
      </c>
    </row>
    <row r="39" spans="1:16">
      <c r="L39" t="s">
        <v>64</v>
      </c>
    </row>
    <row r="41" spans="1:16">
      <c r="M41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workbookViewId="0">
      <selection activeCell="M7" sqref="M7"/>
    </sheetView>
  </sheetViews>
  <sheetFormatPr defaultRowHeight="15"/>
  <cols>
    <col min="1" max="1" width="3.7109375" customWidth="1"/>
    <col min="2" max="2" width="15.28515625" customWidth="1"/>
    <col min="3" max="3" width="16.5703125" customWidth="1"/>
    <col min="4" max="4" width="12.140625" customWidth="1"/>
    <col min="5" max="5" width="12" customWidth="1"/>
    <col min="6" max="6" width="11.140625" customWidth="1"/>
    <col min="7" max="7" width="8.85546875" customWidth="1"/>
    <col min="8" max="8" width="9" customWidth="1"/>
  </cols>
  <sheetData>
    <row r="1" spans="1:15" ht="17.25" thickBot="1">
      <c r="A1" s="67" t="s">
        <v>0</v>
      </c>
      <c r="B1" s="68"/>
      <c r="C1" s="68"/>
      <c r="D1" s="68"/>
      <c r="E1" s="68"/>
      <c r="F1" s="68"/>
      <c r="G1" s="68"/>
      <c r="H1" s="68"/>
    </row>
    <row r="2" spans="1:15" ht="57" customHeight="1">
      <c r="A2" s="69" t="s">
        <v>1</v>
      </c>
      <c r="B2" s="70"/>
      <c r="C2" s="71"/>
      <c r="D2" s="51">
        <v>2024</v>
      </c>
      <c r="E2" s="75">
        <v>2025</v>
      </c>
      <c r="F2" s="75"/>
      <c r="G2" s="72" t="s">
        <v>95</v>
      </c>
      <c r="H2" s="72"/>
      <c r="I2" t="s">
        <v>64</v>
      </c>
    </row>
    <row r="3" spans="1:15" ht="32.25">
      <c r="A3" s="73" t="s">
        <v>2</v>
      </c>
      <c r="B3" s="74"/>
      <c r="C3" s="25" t="s">
        <v>3</v>
      </c>
      <c r="D3" s="57" t="s">
        <v>94</v>
      </c>
      <c r="E3" s="57" t="s">
        <v>92</v>
      </c>
      <c r="F3" s="57" t="s">
        <v>94</v>
      </c>
      <c r="G3" s="52" t="s">
        <v>4</v>
      </c>
      <c r="H3" s="52" t="s">
        <v>5</v>
      </c>
      <c r="J3" t="s">
        <v>64</v>
      </c>
      <c r="K3" t="s">
        <v>64</v>
      </c>
    </row>
    <row r="4" spans="1:15" ht="15.75">
      <c r="A4" s="22">
        <v>1</v>
      </c>
      <c r="B4" s="24" t="s">
        <v>6</v>
      </c>
      <c r="C4" s="23" t="s">
        <v>7</v>
      </c>
      <c r="D4" s="33">
        <v>3968</v>
      </c>
      <c r="E4" s="33">
        <v>3476</v>
      </c>
      <c r="F4" s="31">
        <v>3512.5</v>
      </c>
      <c r="G4" s="35">
        <f t="shared" ref="G4:G13" si="0">(F4-E4)/E4</f>
        <v>1.0500575373993095E-2</v>
      </c>
      <c r="H4" s="35">
        <f t="shared" ref="H4:H14" si="1">+(F4-D4)/D4</f>
        <v>-0.11479334677419355</v>
      </c>
      <c r="J4" t="s">
        <v>64</v>
      </c>
      <c r="K4" t="s">
        <v>64</v>
      </c>
      <c r="M4" t="s">
        <v>64</v>
      </c>
    </row>
    <row r="5" spans="1:15" ht="15.75">
      <c r="A5" s="19">
        <v>2</v>
      </c>
      <c r="B5" s="20" t="s">
        <v>8</v>
      </c>
      <c r="C5" s="21" t="s">
        <v>9</v>
      </c>
      <c r="D5" s="34">
        <v>2560</v>
      </c>
      <c r="E5" s="34">
        <v>2493.33</v>
      </c>
      <c r="F5" s="36">
        <v>2510</v>
      </c>
      <c r="G5" s="37">
        <f t="shared" si="0"/>
        <v>6.6858378152912261E-3</v>
      </c>
      <c r="H5" s="37">
        <f t="shared" si="1"/>
        <v>-1.953125E-2</v>
      </c>
      <c r="I5" t="s">
        <v>64</v>
      </c>
      <c r="J5" t="s">
        <v>64</v>
      </c>
      <c r="K5" t="s">
        <v>64</v>
      </c>
      <c r="L5" t="s">
        <v>64</v>
      </c>
    </row>
    <row r="6" spans="1:15" ht="15.75">
      <c r="A6" s="22">
        <v>3</v>
      </c>
      <c r="B6" s="24" t="s">
        <v>10</v>
      </c>
      <c r="C6" s="23" t="s">
        <v>11</v>
      </c>
      <c r="D6" s="33">
        <v>2280</v>
      </c>
      <c r="E6" s="33">
        <v>2290</v>
      </c>
      <c r="F6" s="31">
        <v>2350</v>
      </c>
      <c r="G6" s="35">
        <f t="shared" si="0"/>
        <v>2.6200873362445413E-2</v>
      </c>
      <c r="H6" s="35">
        <f t="shared" si="1"/>
        <v>3.0701754385964911E-2</v>
      </c>
      <c r="J6" t="s">
        <v>64</v>
      </c>
      <c r="M6" t="s">
        <v>64</v>
      </c>
    </row>
    <row r="7" spans="1:15" ht="15.75">
      <c r="A7" s="19">
        <v>4</v>
      </c>
      <c r="B7" s="20" t="s">
        <v>12</v>
      </c>
      <c r="C7" s="21" t="s">
        <v>13</v>
      </c>
      <c r="D7" s="34">
        <v>2840</v>
      </c>
      <c r="E7" s="34">
        <v>2846.67</v>
      </c>
      <c r="F7" s="36">
        <v>2925</v>
      </c>
      <c r="G7" s="37">
        <f t="shared" si="0"/>
        <v>2.7516361222059433E-2</v>
      </c>
      <c r="H7" s="37">
        <f t="shared" si="1"/>
        <v>2.9929577464788731E-2</v>
      </c>
      <c r="K7" t="s">
        <v>64</v>
      </c>
      <c r="M7" t="s">
        <v>64</v>
      </c>
    </row>
    <row r="8" spans="1:15" ht="15.75">
      <c r="A8" s="22">
        <v>5</v>
      </c>
      <c r="B8" s="24" t="s">
        <v>14</v>
      </c>
      <c r="C8" s="23" t="s">
        <v>15</v>
      </c>
      <c r="D8" s="33">
        <v>1393.33</v>
      </c>
      <c r="E8" s="33">
        <v>1596</v>
      </c>
      <c r="F8" s="31">
        <v>1733.33</v>
      </c>
      <c r="G8" s="35">
        <f t="shared" si="0"/>
        <v>8.6046365914786926E-2</v>
      </c>
      <c r="H8" s="35">
        <f t="shared" si="1"/>
        <v>0.24401972253522139</v>
      </c>
      <c r="L8" t="s">
        <v>64</v>
      </c>
    </row>
    <row r="9" spans="1:15" ht="15.75">
      <c r="A9" s="19">
        <v>6</v>
      </c>
      <c r="B9" s="20" t="s">
        <v>16</v>
      </c>
      <c r="C9" s="21" t="s">
        <v>17</v>
      </c>
      <c r="D9" s="34">
        <v>2313.33</v>
      </c>
      <c r="E9" s="34">
        <v>2685</v>
      </c>
      <c r="F9" s="36">
        <v>2645</v>
      </c>
      <c r="G9" s="37">
        <f t="shared" si="0"/>
        <v>-1.4897579143389199E-2</v>
      </c>
      <c r="H9" s="37">
        <f t="shared" si="1"/>
        <v>0.14337340543718366</v>
      </c>
      <c r="K9" t="s">
        <v>64</v>
      </c>
      <c r="M9" t="s">
        <v>64</v>
      </c>
      <c r="O9" t="s">
        <v>64</v>
      </c>
    </row>
    <row r="10" spans="1:15" ht="15.75">
      <c r="A10" s="22">
        <v>7</v>
      </c>
      <c r="B10" s="24" t="s">
        <v>18</v>
      </c>
      <c r="C10" s="23" t="s">
        <v>19</v>
      </c>
      <c r="D10" s="33">
        <v>660</v>
      </c>
      <c r="E10" s="33">
        <v>762.5</v>
      </c>
      <c r="F10" s="31">
        <v>696.67</v>
      </c>
      <c r="G10" s="35">
        <f t="shared" si="0"/>
        <v>-8.6334426229508252E-2</v>
      </c>
      <c r="H10" s="35">
        <f t="shared" si="1"/>
        <v>5.5560606060605998E-2</v>
      </c>
      <c r="K10" t="s">
        <v>64</v>
      </c>
      <c r="L10" t="s">
        <v>64</v>
      </c>
      <c r="N10" t="s">
        <v>64</v>
      </c>
    </row>
    <row r="11" spans="1:15" ht="15.75">
      <c r="A11" s="19">
        <v>8</v>
      </c>
      <c r="B11" s="20" t="s">
        <v>20</v>
      </c>
      <c r="C11" s="21" t="s">
        <v>21</v>
      </c>
      <c r="D11" s="34">
        <v>2000</v>
      </c>
      <c r="E11" s="34">
        <v>1990</v>
      </c>
      <c r="F11" s="36">
        <v>1893.33</v>
      </c>
      <c r="G11" s="37">
        <f t="shared" si="0"/>
        <v>-4.8577889447236219E-2</v>
      </c>
      <c r="H11" s="37">
        <f t="shared" si="1"/>
        <v>-5.3335000000000035E-2</v>
      </c>
    </row>
    <row r="12" spans="1:15" ht="15.75">
      <c r="A12" s="22">
        <v>9</v>
      </c>
      <c r="B12" s="24" t="s">
        <v>22</v>
      </c>
      <c r="C12" s="23" t="s">
        <v>23</v>
      </c>
      <c r="D12" s="33">
        <v>1020</v>
      </c>
      <c r="E12" s="33">
        <v>1162.5</v>
      </c>
      <c r="F12" s="31"/>
      <c r="G12" s="35"/>
      <c r="H12" s="35"/>
      <c r="J12" t="s">
        <v>64</v>
      </c>
    </row>
    <row r="13" spans="1:15" ht="15.75">
      <c r="A13" s="19">
        <v>10</v>
      </c>
      <c r="B13" s="20" t="s">
        <v>24</v>
      </c>
      <c r="C13" s="21" t="s">
        <v>25</v>
      </c>
      <c r="D13" s="34">
        <v>1240</v>
      </c>
      <c r="E13" s="34">
        <v>1273.33</v>
      </c>
      <c r="F13" s="36">
        <v>1330</v>
      </c>
      <c r="G13" s="37">
        <f t="shared" si="0"/>
        <v>4.4505352108251649E-2</v>
      </c>
      <c r="H13" s="37">
        <f t="shared" si="1"/>
        <v>7.2580645161290328E-2</v>
      </c>
    </row>
    <row r="14" spans="1:15" ht="15.75">
      <c r="A14" s="22">
        <v>11</v>
      </c>
      <c r="B14" s="24" t="s">
        <v>26</v>
      </c>
      <c r="C14" s="23" t="s">
        <v>27</v>
      </c>
      <c r="D14" s="33">
        <v>560</v>
      </c>
      <c r="E14" s="80"/>
      <c r="F14" s="53">
        <v>465</v>
      </c>
      <c r="G14" s="35"/>
      <c r="H14" s="35">
        <f t="shared" si="1"/>
        <v>-0.16964285714285715</v>
      </c>
      <c r="K14" t="s">
        <v>64</v>
      </c>
    </row>
    <row r="15" spans="1:15" ht="15.75">
      <c r="A15" s="19">
        <v>12</v>
      </c>
      <c r="B15" s="20" t="s">
        <v>28</v>
      </c>
      <c r="C15" s="21" t="s">
        <v>29</v>
      </c>
      <c r="D15" s="34"/>
      <c r="E15" s="34">
        <v>740</v>
      </c>
      <c r="F15" s="36"/>
      <c r="G15" s="37"/>
      <c r="H15" s="37"/>
      <c r="J15" t="s">
        <v>64</v>
      </c>
    </row>
    <row r="16" spans="1:15" ht="15.75">
      <c r="A16" s="22">
        <v>13</v>
      </c>
      <c r="B16" s="24" t="s">
        <v>30</v>
      </c>
      <c r="C16" s="23" t="s">
        <v>31</v>
      </c>
      <c r="D16" s="33"/>
      <c r="E16" s="33"/>
      <c r="F16" s="31">
        <v>700</v>
      </c>
      <c r="G16" s="35"/>
      <c r="H16" s="35"/>
      <c r="L16" t="s">
        <v>64</v>
      </c>
    </row>
    <row r="17" spans="1:14" ht="15.75">
      <c r="A17" s="19">
        <v>14</v>
      </c>
      <c r="B17" s="26" t="s">
        <v>32</v>
      </c>
      <c r="C17" s="21" t="s">
        <v>33</v>
      </c>
      <c r="D17" s="34">
        <v>2170</v>
      </c>
      <c r="E17" s="34">
        <v>2492</v>
      </c>
      <c r="F17" s="36">
        <v>2405</v>
      </c>
      <c r="G17" s="37">
        <f t="shared" ref="G17:G26" si="2">(F17-E17)/E17</f>
        <v>-3.4911717495987156E-2</v>
      </c>
      <c r="H17" s="37">
        <f t="shared" ref="H17:H26" si="3">+(F17-D17)/D17</f>
        <v>0.10829493087557604</v>
      </c>
      <c r="J17" t="s">
        <v>64</v>
      </c>
      <c r="K17" t="s">
        <v>64</v>
      </c>
    </row>
    <row r="18" spans="1:14" ht="15.75">
      <c r="A18" s="22">
        <v>15</v>
      </c>
      <c r="B18" s="24" t="s">
        <v>34</v>
      </c>
      <c r="C18" s="23" t="s">
        <v>35</v>
      </c>
      <c r="D18" s="33">
        <v>3430</v>
      </c>
      <c r="E18" s="33">
        <v>3190</v>
      </c>
      <c r="F18" s="31">
        <v>3250</v>
      </c>
      <c r="G18" s="35">
        <f t="shared" si="2"/>
        <v>1.8808777429467086E-2</v>
      </c>
      <c r="H18" s="35">
        <f t="shared" si="3"/>
        <v>-5.2478134110787174E-2</v>
      </c>
    </row>
    <row r="19" spans="1:14" ht="15.75">
      <c r="A19" s="19">
        <v>16</v>
      </c>
      <c r="B19" s="20" t="s">
        <v>36</v>
      </c>
      <c r="C19" s="21" t="s">
        <v>37</v>
      </c>
      <c r="D19" s="34">
        <v>1100</v>
      </c>
      <c r="E19" s="34">
        <v>1210</v>
      </c>
      <c r="F19" s="36">
        <v>1160</v>
      </c>
      <c r="G19" s="37">
        <f t="shared" si="2"/>
        <v>-4.1322314049586778E-2</v>
      </c>
      <c r="H19" s="37">
        <f t="shared" si="3"/>
        <v>5.4545454545454543E-2</v>
      </c>
      <c r="K19" t="s">
        <v>64</v>
      </c>
    </row>
    <row r="20" spans="1:14" ht="15.75">
      <c r="A20" s="22">
        <v>17</v>
      </c>
      <c r="B20" s="24" t="s">
        <v>38</v>
      </c>
      <c r="C20" s="23" t="s">
        <v>39</v>
      </c>
      <c r="D20" s="33">
        <v>1133.33</v>
      </c>
      <c r="E20" s="33">
        <v>1260</v>
      </c>
      <c r="F20" s="31">
        <v>1290</v>
      </c>
      <c r="G20" s="35">
        <f t="shared" si="2"/>
        <v>2.3809523809523808E-2</v>
      </c>
      <c r="H20" s="35">
        <f t="shared" si="3"/>
        <v>0.13823864187835855</v>
      </c>
      <c r="J20" s="46"/>
      <c r="K20" t="s">
        <v>64</v>
      </c>
    </row>
    <row r="21" spans="1:14" ht="15.75">
      <c r="A21" s="19">
        <v>18</v>
      </c>
      <c r="B21" s="20" t="s">
        <v>40</v>
      </c>
      <c r="C21" s="27" t="s">
        <v>73</v>
      </c>
      <c r="D21" s="34">
        <v>1760</v>
      </c>
      <c r="E21" s="34">
        <v>1760</v>
      </c>
      <c r="F21" s="36"/>
      <c r="G21" s="37"/>
      <c r="H21" s="37"/>
      <c r="M21" t="s">
        <v>64</v>
      </c>
    </row>
    <row r="22" spans="1:14" ht="15.75">
      <c r="A22" s="22">
        <v>19</v>
      </c>
      <c r="B22" s="24" t="s">
        <v>41</v>
      </c>
      <c r="C22" s="23" t="s">
        <v>42</v>
      </c>
      <c r="D22" s="33">
        <v>1166.67</v>
      </c>
      <c r="E22" s="33">
        <v>1230</v>
      </c>
      <c r="F22" s="31"/>
      <c r="G22" s="35"/>
      <c r="H22" s="35"/>
      <c r="M22" t="s">
        <v>64</v>
      </c>
    </row>
    <row r="23" spans="1:14" ht="15.75">
      <c r="A23" s="19">
        <v>20</v>
      </c>
      <c r="B23" s="20" t="s">
        <v>43</v>
      </c>
      <c r="C23" s="21" t="s">
        <v>44</v>
      </c>
      <c r="D23" s="34">
        <v>1740</v>
      </c>
      <c r="E23" s="34">
        <v>1706.67</v>
      </c>
      <c r="F23" s="36">
        <v>1700</v>
      </c>
      <c r="G23" s="37">
        <f t="shared" si="2"/>
        <v>-3.9081954918057226E-3</v>
      </c>
      <c r="H23" s="37">
        <f t="shared" si="3"/>
        <v>-2.2988505747126436E-2</v>
      </c>
      <c r="K23" t="s">
        <v>64</v>
      </c>
      <c r="N23" t="s">
        <v>64</v>
      </c>
    </row>
    <row r="24" spans="1:14" ht="15.75">
      <c r="A24" s="22">
        <v>21</v>
      </c>
      <c r="B24" s="24" t="s">
        <v>45</v>
      </c>
      <c r="C24" s="23" t="s">
        <v>46</v>
      </c>
      <c r="D24" s="33"/>
      <c r="E24" s="33">
        <v>1260</v>
      </c>
      <c r="F24" s="31">
        <v>1280</v>
      </c>
      <c r="G24" s="35">
        <f t="shared" si="2"/>
        <v>1.5873015873015872E-2</v>
      </c>
      <c r="H24" s="35"/>
      <c r="K24" t="s">
        <v>64</v>
      </c>
    </row>
    <row r="25" spans="1:14" ht="15.75">
      <c r="A25" s="19">
        <v>22</v>
      </c>
      <c r="B25" s="20" t="s">
        <v>47</v>
      </c>
      <c r="C25" s="21" t="s">
        <v>48</v>
      </c>
      <c r="D25" s="34">
        <v>1553.33</v>
      </c>
      <c r="E25" s="34">
        <v>2133.33</v>
      </c>
      <c r="F25" s="36">
        <v>2020</v>
      </c>
      <c r="G25" s="37">
        <f t="shared" si="2"/>
        <v>-5.312352050550076E-2</v>
      </c>
      <c r="H25" s="37">
        <f t="shared" si="3"/>
        <v>0.30043197517591247</v>
      </c>
      <c r="J25" t="s">
        <v>89</v>
      </c>
    </row>
    <row r="26" spans="1:14" ht="15.75">
      <c r="A26" s="22">
        <v>23</v>
      </c>
      <c r="B26" s="24" t="s">
        <v>49</v>
      </c>
      <c r="C26" s="23" t="s">
        <v>76</v>
      </c>
      <c r="D26" s="33">
        <v>2060</v>
      </c>
      <c r="E26" s="33">
        <v>2450</v>
      </c>
      <c r="F26" s="31">
        <v>2470</v>
      </c>
      <c r="G26" s="35">
        <f t="shared" si="2"/>
        <v>8.1632653061224497E-3</v>
      </c>
      <c r="H26" s="35">
        <f t="shared" si="3"/>
        <v>0.19902912621359223</v>
      </c>
    </row>
    <row r="27" spans="1:14" ht="15.75">
      <c r="A27" s="19">
        <v>24</v>
      </c>
      <c r="B27" s="20" t="s">
        <v>50</v>
      </c>
      <c r="C27" s="21" t="s">
        <v>51</v>
      </c>
      <c r="D27" s="34">
        <v>990</v>
      </c>
      <c r="E27" s="34">
        <v>976</v>
      </c>
      <c r="F27" s="36">
        <v>1076.67</v>
      </c>
      <c r="G27" s="37">
        <f t="shared" ref="G27:G32" si="4">(F27-E27)/E27</f>
        <v>0.10314549180327877</v>
      </c>
      <c r="H27" s="37">
        <f t="shared" ref="H27:H32" si="5">+(F27-D27)/D27</f>
        <v>8.7545454545454621E-2</v>
      </c>
      <c r="K27" t="s">
        <v>64</v>
      </c>
    </row>
    <row r="28" spans="1:14" ht="15.75">
      <c r="A28" s="22">
        <v>25</v>
      </c>
      <c r="B28" s="24" t="s">
        <v>52</v>
      </c>
      <c r="C28" s="23" t="s">
        <v>53</v>
      </c>
      <c r="D28" s="33">
        <v>1160</v>
      </c>
      <c r="E28" s="33">
        <v>1026.67</v>
      </c>
      <c r="F28" s="31">
        <v>1095</v>
      </c>
      <c r="G28" s="35">
        <f t="shared" si="4"/>
        <v>6.6554978717601493E-2</v>
      </c>
      <c r="H28" s="35">
        <f t="shared" si="5"/>
        <v>-5.6034482758620691E-2</v>
      </c>
    </row>
    <row r="29" spans="1:14" ht="15.75">
      <c r="A29" s="19">
        <v>26</v>
      </c>
      <c r="B29" s="20" t="s">
        <v>54</v>
      </c>
      <c r="C29" s="21" t="s">
        <v>55</v>
      </c>
      <c r="D29" s="34">
        <v>1480</v>
      </c>
      <c r="E29" s="34">
        <v>1320</v>
      </c>
      <c r="F29" s="36"/>
      <c r="G29" s="37"/>
      <c r="H29" s="37"/>
    </row>
    <row r="30" spans="1:14" ht="15.75">
      <c r="A30" s="22">
        <v>27</v>
      </c>
      <c r="B30" s="24" t="s">
        <v>56</v>
      </c>
      <c r="C30" s="23" t="s">
        <v>57</v>
      </c>
      <c r="D30" s="33">
        <v>470</v>
      </c>
      <c r="E30" s="33">
        <v>505</v>
      </c>
      <c r="F30" s="31">
        <v>466.67</v>
      </c>
      <c r="G30" s="35">
        <f t="shared" si="4"/>
        <v>-7.5900990099009871E-2</v>
      </c>
      <c r="H30" s="35">
        <f t="shared" si="5"/>
        <v>-7.0851063829786894E-3</v>
      </c>
      <c r="M30" t="s">
        <v>64</v>
      </c>
    </row>
    <row r="31" spans="1:14" ht="15.75">
      <c r="A31" s="19">
        <v>28</v>
      </c>
      <c r="B31" s="20" t="s">
        <v>58</v>
      </c>
      <c r="C31" s="21" t="s">
        <v>59</v>
      </c>
      <c r="D31" s="34">
        <v>1940</v>
      </c>
      <c r="E31" s="34">
        <v>2133.33</v>
      </c>
      <c r="F31" s="36">
        <v>2180</v>
      </c>
      <c r="G31" s="37">
        <f t="shared" si="4"/>
        <v>2.187659668218235E-2</v>
      </c>
      <c r="H31" s="37">
        <f t="shared" si="5"/>
        <v>0.12371134020618557</v>
      </c>
    </row>
    <row r="32" spans="1:14" ht="15.75">
      <c r="A32" s="22">
        <v>29</v>
      </c>
      <c r="B32" s="24" t="s">
        <v>60</v>
      </c>
      <c r="C32" s="23" t="s">
        <v>82</v>
      </c>
      <c r="D32" s="33">
        <v>2760</v>
      </c>
      <c r="E32" s="33">
        <v>2640</v>
      </c>
      <c r="F32" s="31">
        <v>2660</v>
      </c>
      <c r="G32" s="35">
        <f t="shared" si="4"/>
        <v>7.575757575757576E-3</v>
      </c>
      <c r="H32" s="35">
        <f t="shared" si="5"/>
        <v>-3.6231884057971016E-2</v>
      </c>
    </row>
    <row r="33" spans="1:13" ht="16.5" thickBot="1">
      <c r="A33" s="28">
        <v>30</v>
      </c>
      <c r="B33" s="29" t="s">
        <v>61</v>
      </c>
      <c r="C33" s="30" t="s">
        <v>62</v>
      </c>
      <c r="D33" s="34"/>
      <c r="E33" s="34">
        <v>1080</v>
      </c>
      <c r="F33" s="36"/>
      <c r="G33" s="37"/>
      <c r="H33" s="37"/>
    </row>
    <row r="34" spans="1:13">
      <c r="A34" s="41" t="s">
        <v>87</v>
      </c>
      <c r="B34" s="41"/>
      <c r="C34" s="41"/>
      <c r="D34" s="41"/>
      <c r="E34" s="41"/>
      <c r="F34" s="41"/>
      <c r="G34" s="41"/>
      <c r="H34" s="32"/>
      <c r="L34" t="s">
        <v>64</v>
      </c>
    </row>
    <row r="35" spans="1:13">
      <c r="A35" s="41" t="s">
        <v>86</v>
      </c>
      <c r="B35" s="41"/>
      <c r="C35" s="41"/>
      <c r="D35" s="42"/>
      <c r="E35" s="41"/>
      <c r="F35" s="41"/>
      <c r="G35" s="41"/>
      <c r="H35" s="32"/>
    </row>
    <row r="36" spans="1:13">
      <c r="H36" t="s">
        <v>64</v>
      </c>
    </row>
    <row r="37" spans="1:13">
      <c r="I37" t="s">
        <v>64</v>
      </c>
      <c r="M37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2025-02-05T10:27:43Z</cp:lastPrinted>
  <dcterms:created xsi:type="dcterms:W3CDTF">2021-06-15T08:30:18Z</dcterms:created>
  <dcterms:modified xsi:type="dcterms:W3CDTF">2025-05-21T05:06:53Z</dcterms:modified>
</cp:coreProperties>
</file>