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<sst xmlns="http://schemas.openxmlformats.org/spreadsheetml/2006/main" count="220" uniqueCount="46">
  <si>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</si>
  <si>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</si>
  <si>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</si>
  <si>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</si>
  <si>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</si>
  <si>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</si>
  <si>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</si>
  <si>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</si>
  <si>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</si>
  <si>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</si>
  <si>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</si>
  <si>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</si>
  <si>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</si>
  <si>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</si>
  <si>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</si>
  <si>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</si>
  <si>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</si>
  <si>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</si>
  <si>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</si>
  <si>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</si>
  <si>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</si>
  <si>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</si>
  <si>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</si>
  <si>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</si>
  <si>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</si>
  <si>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</si>
  <si>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</si>
  <si>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</si>
  <si>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</si>
  <si>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</si>
  <si>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</si>
  <si>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</si>
  <si>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</si>
  <si>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</si>
  <si>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</si>
  <si>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</si>
  <si>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</si>
  <si>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</si>
  <si>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</si>
  <si>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</si>
  <si>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</si>
  <si>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</si>
  <si>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</si>
  <si>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2022       Jan-Aug</t>
  </si>
  <si>
    <t xml:space="preserve">       2023       Jan-Aug</t>
  </si>
  <si>
    <t>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</si>
</sst>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1"/>
  <sheetViews>
    <sheetView tabSelected="1" topLeftCell="A80" zoomScale="145" zoomScaleNormal="145" workbookViewId="0">
      <selection activeCell="A234" sqref="A234:XFD235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43</v>
      </c>
      <c r="H7" s="119" t="s">
        <v>44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85410</v>
      </c>
      <c r="H8" s="131">
        <v>85630</v>
      </c>
      <c r="I8" s="9">
        <f>+(H8-G8)/G8*100</f>
        <v>0.2575810794988877</v>
      </c>
      <c r="J8" s="100">
        <f>+H8/H$15*100</f>
        <v>33.143675491562163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98310</v>
      </c>
      <c r="H9" s="131">
        <v>103630</v>
      </c>
      <c r="I9" s="9">
        <f t="shared" ref="I9:I17" si="0">+(H9-G9)/G9*100</f>
        <v>5.4114535652527715</v>
      </c>
      <c r="J9" s="100">
        <f>+H9/H$15*100</f>
        <v>40.110698250503177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183720</v>
      </c>
      <c r="H10" s="79">
        <f>SUM(H8:H9)</f>
        <v>189260</v>
      </c>
      <c r="I10" s="74">
        <f t="shared" si="0"/>
        <v>3.0154583061180058</v>
      </c>
      <c r="J10" s="101">
        <f t="shared" ref="J10:J15" si="2">+H10/H$15*100</f>
        <v>73.25437374206534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57190</v>
      </c>
      <c r="H11" s="131">
        <v>55355</v>
      </c>
      <c r="I11" s="9">
        <f t="shared" si="0"/>
        <v>-3.2086029026053509</v>
      </c>
      <c r="J11" s="100">
        <f t="shared" si="2"/>
        <v>21.425530267843321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4865</v>
      </c>
      <c r="H12" s="131">
        <v>5800</v>
      </c>
      <c r="I12" s="9">
        <f t="shared" si="0"/>
        <v>19.218910585817063</v>
      </c>
      <c r="J12" s="100">
        <f t="shared" si="2"/>
        <v>2.2449295556587709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10845</v>
      </c>
      <c r="H13" s="131">
        <v>7945</v>
      </c>
      <c r="I13" s="9">
        <f t="shared" si="0"/>
        <v>-26.74043337943753</v>
      </c>
      <c r="J13" s="100">
        <f t="shared" si="2"/>
        <v>3.0751664344325746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72900</v>
      </c>
      <c r="H14" s="13">
        <f t="shared" si="3"/>
        <v>69100</v>
      </c>
      <c r="I14" s="74">
        <f>+(H14-G14)/G14*100</f>
        <v>-5.2126200274348422</v>
      </c>
      <c r="J14" s="101">
        <f t="shared" si="2"/>
        <v>26.745626257934664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256620</v>
      </c>
      <c r="H15" s="130">
        <f t="shared" si="4"/>
        <v>258360</v>
      </c>
      <c r="I15" s="73">
        <f t="shared" si="0"/>
        <v>0.6780453588964227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SUM(B224:B231)</f>
        <v>85630</v>
      </c>
      <c r="C223" s="70">
        <f>SUM(C224:C231)</f>
        <v>103630</v>
      </c>
      <c r="D223" s="70">
        <f>SUM(D224:D231)</f>
        <v>189260</v>
      </c>
      <c r="E223" s="70">
        <f>SUM(E224:E231)</f>
        <v>55355</v>
      </c>
      <c r="F223" s="70">
        <f>SUM(F224:F231)</f>
        <v>5800</v>
      </c>
      <c r="G223" s="70">
        <f>SUM(G224:G231)</f>
        <v>7945</v>
      </c>
      <c r="H223" s="70">
        <f>SUM(H224:H231)</f>
        <v>69100</v>
      </c>
      <c r="I223" s="70">
        <f>SUM(I224:I231)</f>
        <v>258360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4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5">SUM(E224:G224)</f>
        <v>8045</v>
      </c>
      <c r="I224" s="103">
        <f t="shared" ref="I224:I229" si="126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4"/>
        <v>26280</v>
      </c>
      <c r="E225" s="106">
        <v>6530</v>
      </c>
      <c r="F225" s="106">
        <v>495</v>
      </c>
      <c r="G225" s="106">
        <v>910</v>
      </c>
      <c r="H225" s="103">
        <f t="shared" si="125"/>
        <v>7935</v>
      </c>
      <c r="I225" s="103">
        <f t="shared" si="126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4"/>
        <v>27200</v>
      </c>
      <c r="E226" s="106">
        <v>6460</v>
      </c>
      <c r="F226" s="106">
        <v>460</v>
      </c>
      <c r="G226" s="106">
        <v>1070</v>
      </c>
      <c r="H226" s="103">
        <f t="shared" si="125"/>
        <v>7990</v>
      </c>
      <c r="I226" s="103">
        <f t="shared" si="126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4"/>
        <v>24890</v>
      </c>
      <c r="E227" s="106">
        <v>5880</v>
      </c>
      <c r="F227" s="106">
        <v>390</v>
      </c>
      <c r="G227" s="106">
        <v>1180</v>
      </c>
      <c r="H227" s="103">
        <f t="shared" si="125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4"/>
        <v>21880</v>
      </c>
      <c r="E228" s="106">
        <v>6330</v>
      </c>
      <c r="F228" s="106">
        <v>410</v>
      </c>
      <c r="G228" s="106">
        <v>1450</v>
      </c>
      <c r="H228" s="103">
        <f t="shared" si="125"/>
        <v>8190</v>
      </c>
      <c r="I228" s="103">
        <f t="shared" si="126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4"/>
        <v>19100</v>
      </c>
      <c r="E229" s="106">
        <v>6565</v>
      </c>
      <c r="F229" s="106">
        <v>550</v>
      </c>
      <c r="G229" s="106">
        <v>935</v>
      </c>
      <c r="H229" s="103">
        <f t="shared" si="125"/>
        <v>8050</v>
      </c>
      <c r="I229" s="103">
        <f t="shared" si="126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7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8">SUM(E230:G230)</f>
        <v>9130</v>
      </c>
      <c r="I230" s="103">
        <f t="shared" ref="I230" si="129">+H230+D230</f>
        <v>30080</v>
      </c>
      <c r="J230" s="86"/>
      <c r="K230" s="98"/>
      <c r="L230" s="94"/>
      <c r="N230" s="61"/>
      <c r="O230" s="61"/>
      <c r="P230" s="61"/>
    </row>
    <row r="231" spans="1:16" s="62" customFormat="1" ht="17.25" customHeight="1" x14ac:dyDescent="0.3">
      <c r="A231" s="83" t="s">
        <v>6</v>
      </c>
      <c r="B231" s="84">
        <v>11510</v>
      </c>
      <c r="C231" s="84">
        <v>12060</v>
      </c>
      <c r="D231" s="103">
        <f t="shared" ref="D231" si="130">SUM(B231:C231)</f>
        <v>23570</v>
      </c>
      <c r="E231" s="106">
        <v>9600</v>
      </c>
      <c r="F231" s="106">
        <v>2160</v>
      </c>
      <c r="G231" s="106">
        <v>550</v>
      </c>
      <c r="H231" s="103">
        <f t="shared" ref="H231" si="131">SUM(E231:G231)</f>
        <v>12310</v>
      </c>
      <c r="I231" s="103">
        <f t="shared" ref="I231" si="132">+H231+D231</f>
        <v>35880</v>
      </c>
      <c r="J231" s="86"/>
      <c r="K231" s="98"/>
      <c r="L231" s="94"/>
      <c r="N231" s="61"/>
      <c r="O231" s="61"/>
      <c r="P231" s="61"/>
    </row>
    <row r="232" spans="1:16" s="82" customFormat="1" ht="19.149999999999999" customHeight="1" x14ac:dyDescent="0.25">
      <c r="A232" s="80" t="s">
        <v>38</v>
      </c>
      <c r="B232" s="81"/>
      <c r="C232" s="81"/>
      <c r="D232" s="81"/>
      <c r="E232" s="81"/>
      <c r="F232" s="81"/>
      <c r="G232" s="81"/>
      <c r="H232" s="81"/>
      <c r="I232" s="81"/>
      <c r="J232" s="118"/>
      <c r="K232" s="118"/>
      <c r="L232" s="99"/>
    </row>
    <row r="233" spans="1:16" s="82" customFormat="1" ht="15.6" customHeight="1" x14ac:dyDescent="0.25">
      <c r="A233" s="137" t="s">
        <v>39</v>
      </c>
      <c r="B233" s="137"/>
      <c r="C233" s="137"/>
      <c r="D233" s="137"/>
      <c r="E233" s="137"/>
      <c r="F233" s="137"/>
      <c r="G233" s="137"/>
      <c r="H233" s="137"/>
      <c r="I233" s="137"/>
      <c r="J233" s="117"/>
      <c r="K233" s="117"/>
      <c r="L233" s="99"/>
    </row>
    <row r="234" spans="1:16" ht="15.75" x14ac:dyDescent="0.25">
      <c r="A234" s="80"/>
      <c r="B234" s="50"/>
      <c r="C234" s="50"/>
      <c r="D234" s="50"/>
      <c r="E234" s="50"/>
      <c r="F234" s="50"/>
      <c r="G234" s="50"/>
      <c r="H234" s="50"/>
      <c r="I234" s="50"/>
    </row>
    <row r="235" spans="1:16" ht="15.75" x14ac:dyDescent="0.25">
      <c r="A235" s="80"/>
      <c r="B235" s="126"/>
      <c r="C235" s="126"/>
      <c r="D235" s="126"/>
      <c r="E235" s="126"/>
      <c r="F235" s="126"/>
      <c r="G235" s="126"/>
      <c r="H235" s="126"/>
      <c r="I235" s="126"/>
    </row>
    <row r="236" spans="1:16" x14ac:dyDescent="0.2">
      <c r="B236" s="105"/>
      <c r="C236" s="105"/>
      <c r="D236" s="105"/>
      <c r="E236" s="105"/>
      <c r="F236" s="105"/>
      <c r="G236" s="105"/>
      <c r="H236" s="105"/>
      <c r="I236" s="105"/>
      <c r="J236" s="136"/>
    </row>
    <row r="237" spans="1:16" x14ac:dyDescent="0.2">
      <c r="B237" s="105"/>
      <c r="C237" s="105"/>
      <c r="D237" s="105"/>
      <c r="E237" s="105"/>
      <c r="F237" s="105"/>
      <c r="G237" s="105"/>
      <c r="H237" s="105"/>
      <c r="I237" s="105"/>
    </row>
    <row r="238" spans="1:16" x14ac:dyDescent="0.2">
      <c r="B238" s="105"/>
      <c r="C238" s="105"/>
      <c r="D238" s="105"/>
      <c r="E238" s="105"/>
      <c r="F238" s="105"/>
      <c r="G238" s="105"/>
      <c r="H238" s="105"/>
      <c r="I238" s="105"/>
      <c r="J238" s="1"/>
      <c r="K238" s="1"/>
      <c r="L238" s="1"/>
    </row>
    <row r="239" spans="1:16" x14ac:dyDescent="0.2">
      <c r="E239" s="135"/>
      <c r="F239" s="135"/>
      <c r="G239" s="135"/>
      <c r="H239" s="135"/>
      <c r="J239" s="1"/>
      <c r="K239" s="1"/>
      <c r="L239" s="1"/>
    </row>
    <row r="240" spans="1:16" x14ac:dyDescent="0.2">
      <c r="E240" s="135"/>
      <c r="F240" s="135"/>
      <c r="G240" s="135"/>
      <c r="H240" s="135"/>
      <c r="J240" s="1"/>
      <c r="K240" s="1"/>
      <c r="L240" s="1"/>
    </row>
    <row r="241" spans="5:12" x14ac:dyDescent="0.2">
      <c r="E241" s="135"/>
      <c r="F241" s="135"/>
      <c r="G241" s="135"/>
      <c r="H241" s="135"/>
      <c r="J241" s="1"/>
      <c r="K241" s="1"/>
      <c r="L241" s="1"/>
    </row>
    <row r="242" spans="5:12" x14ac:dyDescent="0.2">
      <c r="E242" s="135"/>
      <c r="F242" s="135"/>
      <c r="G242" s="135"/>
      <c r="H242" s="135"/>
      <c r="J242" s="1"/>
      <c r="K242" s="1"/>
      <c r="L242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  <row r="250" spans="5:12" x14ac:dyDescent="0.2">
      <c r="E250" s="50"/>
      <c r="F250" s="50"/>
      <c r="G250" s="50"/>
      <c r="H250" s="50"/>
      <c r="J250" s="1"/>
      <c r="K250" s="1"/>
      <c r="L250" s="1"/>
    </row>
    <row r="251" spans="5:12" x14ac:dyDescent="0.2">
      <c r="E251" s="50"/>
      <c r="F251" s="50"/>
      <c r="G251" s="50"/>
      <c r="H251" s="50"/>
      <c r="J251" s="1"/>
      <c r="K251" s="1"/>
      <c r="L251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3:I233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2024-01-08T05:37:10Z</dcterms:modified>
</cp:coreProperties>
</file>