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96" l="1"/>
  <c r="G14" i="96" l="1"/>
  <c r="H16" i="96" l="1"/>
  <c r="G16" i="96" l="1"/>
  <c r="H14" i="96"/>
  <c r="G23" i="96" l="1"/>
  <c r="H23" i="96" l="1"/>
  <c r="G22" i="96" l="1"/>
  <c r="G23" i="2" l="1"/>
  <c r="G20" i="96" l="1"/>
  <c r="H24" i="96" l="1"/>
  <c r="H23" i="2" l="1"/>
  <c r="G20" i="2" l="1"/>
  <c r="H18" i="96" l="1"/>
  <c r="G18" i="96"/>
  <c r="H16" i="2" l="1"/>
  <c r="G16" i="2" l="1"/>
  <c r="H34" i="2" l="1"/>
  <c r="H32" i="96" l="1"/>
  <c r="H21" i="96"/>
  <c r="H15" i="2" l="1"/>
  <c r="H33" i="2"/>
  <c r="G21" i="2" l="1"/>
  <c r="H11" i="96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H12" i="2" l="1"/>
  <c r="H31" i="96" l="1"/>
  <c r="H13" i="96" l="1"/>
  <c r="G30" i="96" l="1"/>
  <c r="G28" i="96"/>
  <c r="H27" i="96"/>
  <c r="H25" i="96"/>
  <c r="G25" i="96"/>
  <c r="H20" i="96"/>
  <c r="H19" i="96"/>
  <c r="G19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H9" i="2" l="1"/>
  <c r="G15" i="2" l="1"/>
  <c r="H17" i="2" l="1"/>
  <c r="H29" i="2" l="1"/>
  <c r="H10" i="2"/>
  <c r="H6" i="2"/>
  <c r="H32" i="2" l="1"/>
  <c r="H25" i="2"/>
  <c r="H21" i="2" l="1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1" i="2"/>
  <c r="G13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<sst xmlns="http://schemas.openxmlformats.org/spreadsheetml/2006/main" count="282" uniqueCount="98">
  <si>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</si>
  <si>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</si>
  <si>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</si>
  <si>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</si>
  <si>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</si>
  <si>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</si>
  <si>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</si>
  <si>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</si>
  <si>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</si>
  <si>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</si>
  <si>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</si>
  <si>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</si>
  <si>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</si>
  <si>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</si>
  <si>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</si>
  <si>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</si>
  <si>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</si>
  <si>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</si>
  <si>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</si>
  <si>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</si>
  <si>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</si>
  <si>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</si>
  <si>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</si>
  <si>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</si>
  <si>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</si>
  <si>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</si>
  <si>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</si>
  <si>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</si>
  <si>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</si>
  <si>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</si>
  <si>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</si>
  <si>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</si>
  <si>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</si>
  <si>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</si>
  <si>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</si>
  <si>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</si>
  <si>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</si>
  <si>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</si>
  <si>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</si>
  <si>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</si>
  <si>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</si>
  <si>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</si>
  <si>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</si>
  <si>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</si>
  <si>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</si>
  <si>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</si>
  <si>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</si>
  <si>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</si>
  <si>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</si>
  <si>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</si>
  <si>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</si>
  <si>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</si>
  <si>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</si>
  <si>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</si>
  <si>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</si>
  <si>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</si>
  <si>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</si>
  <si>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</si>
  <si>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</si>
  <si>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</si>
  <si>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</si>
  <si>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</si>
  <si>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</si>
  <si>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</si>
  <si>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</si>
  <si>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</si>
  <si>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</si>
  <si>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</si>
  <si>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</si>
  <si>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</si>
  <si>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</si>
  <si>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</si>
  <si>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</si>
  <si>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</si>
  <si>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</si>
  <si>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</si>
  <si>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</si>
  <si>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</si>
  <si>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</si>
  <si>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</si>
  <si>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</si>
  <si>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</si>
  <si>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</si>
  <si>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</si>
  <si>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</si>
  <si>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</si>
  <si>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</si>
  <si>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</si>
  <si>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</si>
  <si>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</si>
  <si>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</si>
  <si>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</si>
  <si>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1</t>
    </r>
    <r>
      <rPr>
        <b/>
        <strike/>
        <vertAlign val="superscript"/>
        <sz val="11"/>
        <color indexed="8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 week of Mar.</t>
    </r>
  </si>
  <si>
    <r>
      <t>1</t>
    </r>
    <r>
      <rPr>
        <b/>
        <vertAlign val="superscript"/>
        <sz val="11"/>
        <color rgb="FF000000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week of March.</t>
    </r>
  </si>
  <si>
    <r>
      <t>2</t>
    </r>
    <r>
      <rPr>
        <b/>
        <vertAlign val="superscript"/>
        <sz val="11"/>
        <color rgb="FF000000"/>
        <rFont val="Calibri"/>
        <family val="2"/>
      </rPr>
      <t>nd</t>
    </r>
    <r>
      <rPr>
        <b/>
        <sz val="11"/>
        <color indexed="8"/>
        <rFont val="Calibri"/>
        <family val="2"/>
      </rPr>
      <t xml:space="preserve"> week of March.</t>
    </r>
  </si>
  <si>
    <r>
      <t>% Change   compared to:2</t>
    </r>
    <r>
      <rPr>
        <b/>
        <vertAlign val="superscript"/>
        <sz val="11"/>
        <color rgb="FF000000"/>
        <rFont val="Times New Roman"/>
        <family val="1"/>
      </rPr>
      <t xml:space="preserve">nd </t>
    </r>
    <r>
      <rPr>
        <b/>
        <sz val="11"/>
        <color indexed="8"/>
        <rFont val="Times New Roman"/>
        <family val="1"/>
        <charset val="134"/>
      </rPr>
      <t>week of March 2025</t>
    </r>
  </si>
  <si>
    <r>
      <t>2</t>
    </r>
    <r>
      <rPr>
        <b/>
        <strike/>
        <vertAlign val="superscript"/>
        <sz val="11"/>
        <color indexed="8"/>
        <rFont val="Calibri"/>
        <family val="2"/>
      </rPr>
      <t>nd</t>
    </r>
    <r>
      <rPr>
        <b/>
        <sz val="11"/>
        <color indexed="8"/>
        <rFont val="Calibri"/>
        <family val="2"/>
      </rPr>
      <t xml:space="preserve">  week of Mar.</t>
    </r>
  </si>
  <si>
    <r>
      <t>% Change   compared to:2</t>
    </r>
    <r>
      <rPr>
        <b/>
        <vertAlign val="superscript"/>
        <sz val="11"/>
        <color indexed="8"/>
        <rFont val="Times New Roman"/>
        <family val="1"/>
      </rPr>
      <t>nd</t>
    </r>
    <r>
      <rPr>
        <b/>
        <sz val="11"/>
        <color indexed="8"/>
        <rFont val="Times New Roman"/>
        <family val="1"/>
        <charset val="134"/>
      </rPr>
      <t xml:space="preserve"> week of  March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</si>
</sst>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b/>
      <strike/>
      <vertAlign val="superscript"/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8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2" fontId="35" fillId="7" borderId="2" xfId="0" applyNumberFormat="1" applyFont="1" applyFill="1" applyBorder="1"/>
    <xf numFmtId="0" fontId="0" fillId="0" borderId="0" xfId="0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2" fontId="20" fillId="2" borderId="15" xfId="0" applyNumberFormat="1" applyFont="1" applyFill="1" applyBorder="1"/>
    <xf numFmtId="2" fontId="0" fillId="0" borderId="2" xfId="0" applyNumberFormat="1" applyFont="1" applyBorder="1"/>
    <xf numFmtId="2" fontId="37" fillId="4" borderId="2" xfId="0" applyNumberFormat="1" applyFont="1" applyFill="1" applyBorder="1"/>
    <xf numFmtId="2" fontId="37" fillId="7" borderId="2" xfId="0" applyNumberFormat="1" applyFont="1" applyFill="1" applyBorder="1"/>
    <xf numFmtId="2" fontId="0" fillId="7" borderId="2" xfId="0" applyNumberFormat="1" applyFont="1" applyFill="1" applyBorder="1"/>
  </cellXfs>
  <cellStyles count="6">
    <cellStyle name="Normal" xfId="0" builtinId="0"/>
    <cellStyle name="Normal 2" xfId="2"/>
    <cellStyle name="Normal 2 2" xfId="5"/>
    <cellStyle name="Normal 2 3" xfId="4"/>
    <cellStyle name="Normal 3" xfId="3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topLeftCell="A19" zoomScaleNormal="100" workbookViewId="0">
      <selection activeCell="Q26" sqref="Q26"/>
    </sheetView>
  </sheetViews>
  <sheetFormatPr defaultColWidth="9.140625" defaultRowHeight="15"/>
  <cols>
    <col min="1" max="1" width="4.28515625" customWidth="1"/>
    <col min="2" max="2" width="18.28515625" customWidth="1"/>
    <col min="3" max="3" width="15.570312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59" t="s">
        <v>63</v>
      </c>
      <c r="B1" s="60"/>
      <c r="C1" s="60"/>
      <c r="D1" s="60"/>
      <c r="E1" s="60"/>
      <c r="F1" s="60"/>
      <c r="G1" s="61"/>
      <c r="H1" s="61"/>
    </row>
    <row r="2" spans="1:17" ht="67.5" customHeight="1">
      <c r="A2" s="62" t="s">
        <v>1</v>
      </c>
      <c r="B2" s="62"/>
      <c r="C2" s="62"/>
      <c r="D2" s="45">
        <v>2024</v>
      </c>
      <c r="E2" s="65">
        <v>2025</v>
      </c>
      <c r="F2" s="66"/>
      <c r="G2" s="63" t="s">
        <v>97</v>
      </c>
      <c r="H2" s="63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64" t="s">
        <v>2</v>
      </c>
      <c r="B3" s="64"/>
      <c r="C3" s="17" t="s">
        <v>3</v>
      </c>
      <c r="D3" s="40" t="s">
        <v>96</v>
      </c>
      <c r="E3" s="40" t="s">
        <v>92</v>
      </c>
      <c r="F3" s="40" t="s">
        <v>96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90</v>
      </c>
      <c r="D4" s="55">
        <v>1650</v>
      </c>
      <c r="E4" s="77">
        <v>1525</v>
      </c>
      <c r="F4" s="38">
        <v>1300</v>
      </c>
      <c r="G4" s="15">
        <f t="shared" ref="G4:G35" si="0">+(F4-E4)/E4</f>
        <v>-0.14754098360655737</v>
      </c>
      <c r="H4" s="4">
        <f t="shared" ref="H4:H34" si="1">+((F4-D4)/D4)</f>
        <v>-0.21212121212121213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9">
        <v>960</v>
      </c>
      <c r="E5" s="49">
        <v>1150</v>
      </c>
      <c r="F5" s="44">
        <v>1000</v>
      </c>
      <c r="G5" s="16">
        <f t="shared" si="0"/>
        <v>-0.13043478260869565</v>
      </c>
      <c r="H5" s="10">
        <f t="shared" si="1"/>
        <v>4.1666666666666664E-2</v>
      </c>
      <c r="I5" t="s">
        <v>86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5">
        <v>957.14</v>
      </c>
      <c r="E6" s="78">
        <v>1250</v>
      </c>
      <c r="F6" s="47">
        <v>1030</v>
      </c>
      <c r="G6" s="18">
        <f t="shared" si="0"/>
        <v>-0.17599999999999999</v>
      </c>
      <c r="H6" s="4">
        <f t="shared" si="1"/>
        <v>7.6122615291388945E-2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6">
        <v>771.43</v>
      </c>
      <c r="E7" s="79">
        <v>833.33333333333337</v>
      </c>
      <c r="F7" s="48">
        <v>750</v>
      </c>
      <c r="G7" s="16">
        <f t="shared" si="0"/>
        <v>-0.10000000000000005</v>
      </c>
      <c r="H7" s="10">
        <f t="shared" si="1"/>
        <v>-2.7779578185966259E-2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5">
        <v>1542.86</v>
      </c>
      <c r="E8" s="77">
        <v>1270</v>
      </c>
      <c r="F8" s="38">
        <v>1350</v>
      </c>
      <c r="G8" s="15">
        <f t="shared" si="0"/>
        <v>6.2992125984251968E-2</v>
      </c>
      <c r="H8" s="4">
        <f t="shared" si="1"/>
        <v>-0.12500162036736964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6">
        <v>492.86</v>
      </c>
      <c r="E9" s="80">
        <v>685.71428571428567</v>
      </c>
      <c r="F9" s="39">
        <v>725</v>
      </c>
      <c r="G9" s="16">
        <f t="shared" si="0"/>
        <v>5.7291666666666741E-2</v>
      </c>
      <c r="H9" s="10">
        <f t="shared" si="1"/>
        <v>0.47100596518281052</v>
      </c>
      <c r="I9" t="s">
        <v>64</v>
      </c>
      <c r="K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5">
        <v>1010.71</v>
      </c>
      <c r="E10" s="77">
        <v>1035.7142857142858</v>
      </c>
      <c r="F10" s="38">
        <v>1050</v>
      </c>
      <c r="G10" s="15">
        <f t="shared" si="0"/>
        <v>1.3793103448275798E-2</v>
      </c>
      <c r="H10" s="4">
        <f t="shared" si="1"/>
        <v>3.8873663068535944E-2</v>
      </c>
      <c r="I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6">
        <v>275</v>
      </c>
      <c r="E11" s="57">
        <v>482.14285714285717</v>
      </c>
      <c r="F11" s="57">
        <v>406</v>
      </c>
      <c r="G11" s="16">
        <f t="shared" si="0"/>
        <v>-0.15792592592592597</v>
      </c>
      <c r="H11" s="10">
        <f t="shared" si="1"/>
        <v>0.47636363636363638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5">
        <v>814.29</v>
      </c>
      <c r="E12" s="77">
        <v>1050</v>
      </c>
      <c r="F12" s="38">
        <v>900</v>
      </c>
      <c r="G12" s="18">
        <f t="shared" si="0"/>
        <v>-0.14285714285714285</v>
      </c>
      <c r="H12" s="4">
        <f t="shared" si="1"/>
        <v>0.1052573407508382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6">
        <v>550</v>
      </c>
      <c r="E13" s="57">
        <v>900</v>
      </c>
      <c r="F13" s="57">
        <v>780</v>
      </c>
      <c r="G13" s="16">
        <f t="shared" si="0"/>
        <v>-0.13333333333333333</v>
      </c>
      <c r="H13" s="10">
        <f t="shared" si="1"/>
        <v>0.41818181818181815</v>
      </c>
    </row>
    <row r="14" spans="1:17" ht="15.75">
      <c r="A14" s="1">
        <v>11</v>
      </c>
      <c r="B14" s="2" t="s">
        <v>24</v>
      </c>
      <c r="C14" s="3" t="s">
        <v>69</v>
      </c>
      <c r="D14" s="55">
        <v>650</v>
      </c>
      <c r="E14" s="77">
        <v>900</v>
      </c>
      <c r="F14" s="38">
        <v>758.33333333333337</v>
      </c>
      <c r="G14" s="15">
        <f t="shared" si="0"/>
        <v>-0.15740740740740736</v>
      </c>
      <c r="H14" s="4">
        <f t="shared" si="1"/>
        <v>0.16666666666666671</v>
      </c>
    </row>
    <row r="15" spans="1:17" ht="15.75">
      <c r="A15" s="1">
        <v>12</v>
      </c>
      <c r="B15" s="12" t="s">
        <v>26</v>
      </c>
      <c r="C15" s="13" t="s">
        <v>27</v>
      </c>
      <c r="D15" s="56">
        <v>278.33</v>
      </c>
      <c r="E15" s="80">
        <v>216.66666666666666</v>
      </c>
      <c r="F15" s="39">
        <v>200</v>
      </c>
      <c r="G15" s="16">
        <f t="shared" si="0"/>
        <v>-7.6923076923076886E-2</v>
      </c>
      <c r="H15" s="10">
        <f t="shared" si="1"/>
        <v>-0.28142852010203712</v>
      </c>
      <c r="J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5">
        <v>500</v>
      </c>
      <c r="E16" s="77">
        <v>475</v>
      </c>
      <c r="F16" s="38">
        <v>512.5</v>
      </c>
      <c r="G16" s="15">
        <f t="shared" si="0"/>
        <v>7.8947368421052627E-2</v>
      </c>
      <c r="H16" s="4">
        <f t="shared" si="1"/>
        <v>2.5000000000000001E-2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6">
        <v>510</v>
      </c>
      <c r="E17" s="80">
        <v>307.14285714285717</v>
      </c>
      <c r="F17" s="39">
        <v>279.16666666666669</v>
      </c>
      <c r="G17" s="16">
        <f t="shared" si="0"/>
        <v>-9.1085271317829467E-2</v>
      </c>
      <c r="H17" s="10">
        <f t="shared" si="1"/>
        <v>-0.45261437908496727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5">
        <v>1514.29</v>
      </c>
      <c r="E18" s="77">
        <v>1792.8571428571429</v>
      </c>
      <c r="F18" s="38">
        <v>1870</v>
      </c>
      <c r="G18" s="15">
        <f t="shared" si="0"/>
        <v>4.3027888446215121E-2</v>
      </c>
      <c r="H18" s="4">
        <f t="shared" si="1"/>
        <v>0.2349021653712301</v>
      </c>
      <c r="J18" t="s">
        <v>64</v>
      </c>
      <c r="K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6">
        <v>1771.43</v>
      </c>
      <c r="E19" s="80">
        <v>1417.8571428571429</v>
      </c>
      <c r="F19" s="39">
        <v>1558.3333333333333</v>
      </c>
      <c r="G19" s="16">
        <f t="shared" si="0"/>
        <v>9.9076406381192195E-2</v>
      </c>
      <c r="H19" s="10">
        <f t="shared" si="1"/>
        <v>-0.1202964083631116</v>
      </c>
      <c r="J19" t="s">
        <v>64</v>
      </c>
      <c r="K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5">
        <v>550</v>
      </c>
      <c r="E20" s="77">
        <v>650</v>
      </c>
      <c r="F20" s="38">
        <v>700</v>
      </c>
      <c r="G20" s="15">
        <f t="shared" si="0"/>
        <v>7.6923076923076927E-2</v>
      </c>
      <c r="H20" s="4">
        <f t="shared" si="1"/>
        <v>0.27272727272727271</v>
      </c>
    </row>
    <row r="21" spans="1:17" ht="15.75">
      <c r="A21" s="11">
        <v>18</v>
      </c>
      <c r="B21" s="12" t="s">
        <v>38</v>
      </c>
      <c r="C21" s="13" t="s">
        <v>39</v>
      </c>
      <c r="D21" s="56">
        <v>616.66999999999996</v>
      </c>
      <c r="E21" s="80">
        <v>787.5</v>
      </c>
      <c r="F21" s="39">
        <v>850</v>
      </c>
      <c r="G21" s="16">
        <f t="shared" si="0"/>
        <v>7.9365079365079361E-2</v>
      </c>
      <c r="H21" s="10">
        <f t="shared" si="1"/>
        <v>0.37837092772471509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5">
        <v>1010</v>
      </c>
      <c r="E22" s="77">
        <v>1191.6666666666667</v>
      </c>
      <c r="F22" s="38">
        <v>1080</v>
      </c>
      <c r="G22" s="15">
        <f t="shared" si="0"/>
        <v>-9.370629370629377E-2</v>
      </c>
      <c r="H22" s="4">
        <f t="shared" si="1"/>
        <v>6.9306930693069313E-2</v>
      </c>
    </row>
    <row r="23" spans="1:17" ht="15.75">
      <c r="A23" s="11">
        <v>20</v>
      </c>
      <c r="B23" s="12" t="s">
        <v>41</v>
      </c>
      <c r="C23" s="14" t="s">
        <v>42</v>
      </c>
      <c r="D23" s="56">
        <v>564.29</v>
      </c>
      <c r="E23" s="80">
        <v>860</v>
      </c>
      <c r="F23" s="39">
        <v>758.33333333333337</v>
      </c>
      <c r="G23" s="16">
        <f t="shared" si="0"/>
        <v>-0.11821705426356585</v>
      </c>
      <c r="H23" s="10">
        <f t="shared" si="1"/>
        <v>0.34387164991995856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5">
        <v>860</v>
      </c>
      <c r="E24" s="77">
        <v>883.33333333333337</v>
      </c>
      <c r="F24" s="38">
        <v>733.33333333333337</v>
      </c>
      <c r="G24" s="15">
        <f t="shared" si="0"/>
        <v>-0.16981132075471697</v>
      </c>
      <c r="H24" s="4">
        <f t="shared" si="1"/>
        <v>-0.14728682170542631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6">
        <v>808.33</v>
      </c>
      <c r="E25" s="80">
        <v>895.83333333333337</v>
      </c>
      <c r="F25" s="39">
        <v>750</v>
      </c>
      <c r="G25" s="16">
        <f t="shared" si="0"/>
        <v>-0.16279069767441864</v>
      </c>
      <c r="H25" s="10">
        <f t="shared" si="1"/>
        <v>-7.2161122313906492E-2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5">
        <v>1116.67</v>
      </c>
      <c r="E26" s="77">
        <v>1958.3333333333333</v>
      </c>
      <c r="F26" s="38">
        <v>1850</v>
      </c>
      <c r="G26" s="18">
        <f t="shared" si="0"/>
        <v>-5.5319148936170175E-2</v>
      </c>
      <c r="H26" s="50">
        <f t="shared" si="1"/>
        <v>0.65671147250306705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6">
        <v>978.57</v>
      </c>
      <c r="E27" s="80">
        <v>1237.5</v>
      </c>
      <c r="F27" s="39">
        <v>1066.6666666666667</v>
      </c>
      <c r="G27" s="16">
        <f t="shared" si="0"/>
        <v>-0.13804713804713797</v>
      </c>
      <c r="H27" s="10">
        <f t="shared" si="1"/>
        <v>9.002592217896184E-2</v>
      </c>
      <c r="L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5">
        <v>575.71</v>
      </c>
      <c r="E28" s="77">
        <v>771.42857142857144</v>
      </c>
      <c r="F28" s="38">
        <v>666.66666666666663</v>
      </c>
      <c r="G28" s="15">
        <f t="shared" si="0"/>
        <v>-0.13580246913580254</v>
      </c>
      <c r="H28" s="4">
        <f t="shared" si="1"/>
        <v>0.15799042341919819</v>
      </c>
    </row>
    <row r="29" spans="1:17" ht="15.75">
      <c r="A29" s="11">
        <v>26</v>
      </c>
      <c r="B29" s="12" t="s">
        <v>50</v>
      </c>
      <c r="C29" s="13" t="s">
        <v>78</v>
      </c>
      <c r="D29" s="56">
        <v>432.13</v>
      </c>
      <c r="E29" s="80">
        <v>675</v>
      </c>
      <c r="F29" s="39">
        <v>560</v>
      </c>
      <c r="G29" s="16">
        <f t="shared" si="0"/>
        <v>-0.17037037037037037</v>
      </c>
      <c r="H29" s="10">
        <f t="shared" si="1"/>
        <v>0.29590632448568721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5">
        <v>521.42999999999995</v>
      </c>
      <c r="E30" s="77">
        <v>700</v>
      </c>
      <c r="F30" s="38">
        <v>570</v>
      </c>
      <c r="G30" s="15">
        <f t="shared" si="0"/>
        <v>-0.18571428571428572</v>
      </c>
      <c r="H30" s="4">
        <f t="shared" si="1"/>
        <v>9.3147690006328859E-2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6">
        <v>778.57</v>
      </c>
      <c r="E31" s="80">
        <v>837.5</v>
      </c>
      <c r="F31" s="39">
        <v>690</v>
      </c>
      <c r="G31" s="16">
        <f t="shared" si="0"/>
        <v>-0.17611940298507461</v>
      </c>
      <c r="H31" s="10">
        <f t="shared" si="1"/>
        <v>-0.11375984176117759</v>
      </c>
      <c r="K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5">
        <v>221.67</v>
      </c>
      <c r="E32" s="77">
        <v>365</v>
      </c>
      <c r="F32" s="38">
        <v>275</v>
      </c>
      <c r="G32" s="15">
        <f t="shared" si="0"/>
        <v>-0.24657534246575341</v>
      </c>
      <c r="H32" s="4">
        <f t="shared" si="1"/>
        <v>0.24058284837821994</v>
      </c>
      <c r="I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81</v>
      </c>
      <c r="D33" s="56">
        <v>1657.14</v>
      </c>
      <c r="E33" s="80">
        <v>1766.6666666666667</v>
      </c>
      <c r="F33" s="39">
        <v>1525</v>
      </c>
      <c r="G33" s="16">
        <f t="shared" si="0"/>
        <v>-0.1367924528301887</v>
      </c>
      <c r="H33" s="10">
        <f t="shared" si="1"/>
        <v>-7.9739792654814984E-2</v>
      </c>
      <c r="M33" t="s">
        <v>64</v>
      </c>
      <c r="N33" t="s">
        <v>64</v>
      </c>
    </row>
    <row r="34" spans="1:16" ht="15.75">
      <c r="A34" s="1">
        <v>31</v>
      </c>
      <c r="B34" s="5" t="s">
        <v>82</v>
      </c>
      <c r="C34" s="3" t="s">
        <v>83</v>
      </c>
      <c r="D34" s="55">
        <v>2128.5700000000002</v>
      </c>
      <c r="E34" s="77">
        <v>1790</v>
      </c>
      <c r="F34" s="38">
        <v>1766.6666666666667</v>
      </c>
      <c r="G34" s="18">
        <f t="shared" si="0"/>
        <v>-1.3035381750465508E-2</v>
      </c>
      <c r="H34" s="50">
        <f t="shared" si="1"/>
        <v>-0.17002181433231389</v>
      </c>
      <c r="L34" t="s">
        <v>64</v>
      </c>
    </row>
    <row r="35" spans="1:16" ht="15.75">
      <c r="A35" s="11">
        <v>32</v>
      </c>
      <c r="B35" s="12" t="s">
        <v>61</v>
      </c>
      <c r="C35" s="13" t="s">
        <v>84</v>
      </c>
      <c r="D35" s="56">
        <v>400</v>
      </c>
      <c r="E35" s="80">
        <v>450</v>
      </c>
      <c r="F35" s="39"/>
      <c r="G35" s="16"/>
      <c r="H35" s="10"/>
      <c r="P35" t="s">
        <v>64</v>
      </c>
    </row>
    <row r="36" spans="1:16" ht="15.75">
      <c r="A36" s="7" t="s">
        <v>85</v>
      </c>
      <c r="B36" s="7"/>
      <c r="C36" s="7"/>
      <c r="D36" s="7"/>
      <c r="E36" s="58"/>
      <c r="F36" s="43"/>
      <c r="G36" s="8"/>
      <c r="H36" s="8"/>
    </row>
    <row r="37" spans="1:16">
      <c r="E37" s="58"/>
    </row>
    <row r="38" spans="1:16">
      <c r="E38" s="58"/>
      <c r="J38" t="s">
        <v>64</v>
      </c>
    </row>
    <row r="39" spans="1:16">
      <c r="E39" s="58"/>
    </row>
    <row r="40" spans="1:16">
      <c r="E40" s="58"/>
    </row>
    <row r="41" spans="1:16">
      <c r="E41" s="58"/>
      <c r="M41" t="s">
        <v>64</v>
      </c>
    </row>
    <row r="42" spans="1:16">
      <c r="E42" s="58"/>
    </row>
    <row r="43" spans="1:16">
      <c r="E43" s="58"/>
    </row>
    <row r="44" spans="1:16">
      <c r="E44" s="58"/>
    </row>
    <row r="45" spans="1:16">
      <c r="E45" s="58"/>
    </row>
    <row r="46" spans="1:16">
      <c r="E46" s="58"/>
    </row>
    <row r="47" spans="1:16">
      <c r="E47" s="58"/>
    </row>
    <row r="48" spans="1:16">
      <c r="E48" s="58"/>
    </row>
    <row r="49" spans="5:5">
      <c r="E49" s="58"/>
    </row>
    <row r="50" spans="5:5">
      <c r="E50" s="58"/>
    </row>
    <row r="51" spans="5:5">
      <c r="E51" s="58"/>
    </row>
    <row r="52" spans="5:5">
      <c r="E52" s="58"/>
    </row>
    <row r="53" spans="5:5">
      <c r="E53" s="58"/>
    </row>
    <row r="54" spans="5:5">
      <c r="E54" s="58"/>
    </row>
    <row r="55" spans="5:5">
      <c r="E55" s="58"/>
    </row>
    <row r="56" spans="5:5">
      <c r="E56" s="58"/>
    </row>
    <row r="57" spans="5:5">
      <c r="E57" s="58"/>
    </row>
    <row r="58" spans="5:5">
      <c r="E58" s="58"/>
    </row>
    <row r="59" spans="5:5">
      <c r="E59" s="58"/>
    </row>
    <row r="60" spans="5:5">
      <c r="E60" s="58"/>
    </row>
    <row r="61" spans="5:5">
      <c r="E61" s="58"/>
    </row>
    <row r="62" spans="5:5">
      <c r="E62" s="58"/>
    </row>
    <row r="63" spans="5:5">
      <c r="E63" s="58"/>
    </row>
    <row r="64" spans="5:5">
      <c r="E64" s="58"/>
    </row>
    <row r="65" spans="5:5">
      <c r="E65" s="58"/>
    </row>
    <row r="66" spans="5:5">
      <c r="E66" s="58"/>
    </row>
    <row r="67" spans="5:5">
      <c r="E67" s="58"/>
    </row>
    <row r="68" spans="5:5">
      <c r="E68" s="58"/>
    </row>
    <row r="69" spans="5:5">
      <c r="E69" s="58"/>
    </row>
    <row r="70" spans="5:5">
      <c r="E70" s="58"/>
    </row>
    <row r="71" spans="5:5">
      <c r="E71" s="58"/>
    </row>
    <row r="72" spans="5:5">
      <c r="E72" s="58"/>
    </row>
    <row r="73" spans="5:5">
      <c r="E73" s="58"/>
    </row>
    <row r="74" spans="5:5">
      <c r="E74" s="58"/>
    </row>
    <row r="75" spans="5:5">
      <c r="E75" s="58"/>
    </row>
    <row r="76" spans="5:5">
      <c r="E76" s="58"/>
    </row>
    <row r="77" spans="5:5">
      <c r="E77" s="58"/>
    </row>
    <row r="78" spans="5:5">
      <c r="E78" s="58"/>
    </row>
    <row r="79" spans="5:5">
      <c r="E79" s="58"/>
    </row>
    <row r="80" spans="5:5">
      <c r="E80" s="58"/>
    </row>
    <row r="81" spans="5:5">
      <c r="E81" s="58"/>
    </row>
    <row r="82" spans="5:5">
      <c r="E82" s="58"/>
    </row>
    <row r="83" spans="5:5">
      <c r="E83" s="58"/>
    </row>
    <row r="84" spans="5:5">
      <c r="E84" s="58"/>
    </row>
    <row r="85" spans="5:5">
      <c r="E85" s="58"/>
    </row>
    <row r="86" spans="5:5">
      <c r="E86" s="58"/>
    </row>
    <row r="87" spans="5:5">
      <c r="E87" s="58"/>
    </row>
    <row r="88" spans="5:5">
      <c r="E88" s="58"/>
    </row>
    <row r="89" spans="5:5">
      <c r="E89" s="58"/>
    </row>
    <row r="90" spans="5:5">
      <c r="E90" s="58"/>
    </row>
    <row r="91" spans="5:5">
      <c r="E91" s="58"/>
    </row>
    <row r="92" spans="5:5">
      <c r="E92" s="58"/>
    </row>
    <row r="93" spans="5:5">
      <c r="E93" s="58"/>
    </row>
    <row r="94" spans="5:5">
      <c r="E94" s="58"/>
    </row>
    <row r="95" spans="5:5">
      <c r="E95" s="58"/>
    </row>
    <row r="96" spans="5:5">
      <c r="E96" s="58"/>
    </row>
    <row r="97" spans="5:5">
      <c r="E97" s="58"/>
    </row>
    <row r="98" spans="5:5">
      <c r="E98" s="58"/>
    </row>
    <row r="99" spans="5:5">
      <c r="E99" s="58"/>
    </row>
    <row r="100" spans="5:5">
      <c r="E100" s="58"/>
    </row>
    <row r="101" spans="5:5">
      <c r="E101" s="58"/>
    </row>
    <row r="102" spans="5:5">
      <c r="E102" s="58"/>
    </row>
    <row r="103" spans="5:5">
      <c r="E103" s="58"/>
    </row>
    <row r="104" spans="5:5">
      <c r="E104" s="58"/>
    </row>
    <row r="105" spans="5:5">
      <c r="E105" s="58"/>
    </row>
    <row r="106" spans="5:5">
      <c r="E106" s="58"/>
    </row>
    <row r="107" spans="5:5">
      <c r="E107" s="58"/>
    </row>
    <row r="108" spans="5:5">
      <c r="E108" s="58"/>
    </row>
    <row r="109" spans="5:5">
      <c r="E109" s="58"/>
    </row>
    <row r="110" spans="5:5">
      <c r="E110" s="58"/>
    </row>
    <row r="111" spans="5:5">
      <c r="E111" s="58"/>
    </row>
    <row r="112" spans="5:5">
      <c r="E112" s="58"/>
    </row>
    <row r="113" spans="5:5">
      <c r="E113" s="58"/>
    </row>
    <row r="114" spans="5:5">
      <c r="E114" s="58"/>
    </row>
    <row r="115" spans="5:5">
      <c r="E115" s="58"/>
    </row>
    <row r="116" spans="5:5">
      <c r="E116" s="58"/>
    </row>
    <row r="117" spans="5:5">
      <c r="E117" s="58"/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tabSelected="1" workbookViewId="0">
      <selection activeCell="J29" sqref="J29"/>
    </sheetView>
  </sheetViews>
  <sheetFormatPr defaultRowHeight="15"/>
  <cols>
    <col min="1" max="1" width="3.7109375" customWidth="1"/>
    <col min="2" max="2" width="15.28515625" customWidth="1"/>
    <col min="3" max="3" width="16.5703125" customWidth="1"/>
    <col min="4" max="4" width="12.140625" customWidth="1"/>
    <col min="5" max="5" width="12" customWidth="1"/>
    <col min="6" max="6" width="11.140625" customWidth="1"/>
    <col min="7" max="8" width="8.85546875" customWidth="1"/>
  </cols>
  <sheetData>
    <row r="1" spans="1:16" ht="17.25" thickBot="1">
      <c r="A1" s="67" t="s">
        <v>0</v>
      </c>
      <c r="B1" s="68"/>
      <c r="C1" s="68"/>
      <c r="D1" s="68"/>
      <c r="E1" s="68"/>
      <c r="F1" s="68"/>
      <c r="G1" s="68"/>
      <c r="H1" s="68"/>
    </row>
    <row r="2" spans="1:16" ht="57" customHeight="1">
      <c r="A2" s="69" t="s">
        <v>1</v>
      </c>
      <c r="B2" s="70"/>
      <c r="C2" s="71"/>
      <c r="D2" s="51">
        <v>2024</v>
      </c>
      <c r="E2" s="75">
        <v>2025</v>
      </c>
      <c r="F2" s="75"/>
      <c r="G2" s="72" t="s">
        <v>95</v>
      </c>
      <c r="H2" s="72"/>
      <c r="I2" t="s">
        <v>64</v>
      </c>
    </row>
    <row r="3" spans="1:16" ht="32.25">
      <c r="A3" s="73" t="s">
        <v>2</v>
      </c>
      <c r="B3" s="74"/>
      <c r="C3" s="25" t="s">
        <v>3</v>
      </c>
      <c r="D3" s="52" t="s">
        <v>94</v>
      </c>
      <c r="E3" s="52" t="s">
        <v>93</v>
      </c>
      <c r="F3" s="52" t="s">
        <v>94</v>
      </c>
      <c r="G3" s="53" t="s">
        <v>4</v>
      </c>
      <c r="H3" s="53" t="s">
        <v>5</v>
      </c>
      <c r="J3" t="s">
        <v>64</v>
      </c>
      <c r="K3" t="s">
        <v>64</v>
      </c>
      <c r="P3" t="s">
        <v>64</v>
      </c>
    </row>
    <row r="4" spans="1:16" ht="15.75">
      <c r="A4" s="22">
        <v>1</v>
      </c>
      <c r="B4" s="24" t="s">
        <v>6</v>
      </c>
      <c r="C4" s="23" t="s">
        <v>7</v>
      </c>
      <c r="D4" s="33">
        <v>3020</v>
      </c>
      <c r="E4" s="33">
        <v>3100</v>
      </c>
      <c r="F4" s="31">
        <v>3060</v>
      </c>
      <c r="G4" s="35">
        <f t="shared" ref="G4:G15" si="0">(F4-E4)/E4</f>
        <v>-1.2903225806451613E-2</v>
      </c>
      <c r="H4" s="35">
        <f t="shared" ref="H4:H16" si="1">+(F4-D4)/D4</f>
        <v>1.3245033112582781E-2</v>
      </c>
      <c r="J4" t="s">
        <v>64</v>
      </c>
      <c r="K4" t="s">
        <v>64</v>
      </c>
      <c r="M4" t="s">
        <v>64</v>
      </c>
    </row>
    <row r="5" spans="1:16" ht="15.75">
      <c r="A5" s="19">
        <v>2</v>
      </c>
      <c r="B5" s="20" t="s">
        <v>8</v>
      </c>
      <c r="C5" s="21" t="s">
        <v>9</v>
      </c>
      <c r="D5" s="34">
        <v>1920</v>
      </c>
      <c r="E5" s="34">
        <v>2106.67</v>
      </c>
      <c r="F5" s="36">
        <v>2046.67</v>
      </c>
      <c r="G5" s="37">
        <f t="shared" si="0"/>
        <v>-2.8480967593405706E-2</v>
      </c>
      <c r="H5" s="37">
        <f t="shared" si="1"/>
        <v>6.5973958333333374E-2</v>
      </c>
      <c r="I5" t="s">
        <v>64</v>
      </c>
      <c r="J5" t="s">
        <v>64</v>
      </c>
      <c r="K5" t="s">
        <v>64</v>
      </c>
      <c r="L5" t="s">
        <v>64</v>
      </c>
    </row>
    <row r="6" spans="1:16" ht="15.75">
      <c r="A6" s="22">
        <v>3</v>
      </c>
      <c r="B6" s="24" t="s">
        <v>10</v>
      </c>
      <c r="C6" s="23" t="s">
        <v>11</v>
      </c>
      <c r="D6" s="33">
        <v>1890</v>
      </c>
      <c r="E6" s="33">
        <v>2280</v>
      </c>
      <c r="F6" s="31">
        <v>2090</v>
      </c>
      <c r="G6" s="35">
        <f t="shared" si="0"/>
        <v>-8.3333333333333329E-2</v>
      </c>
      <c r="H6" s="35">
        <f t="shared" si="1"/>
        <v>0.10582010582010581</v>
      </c>
      <c r="J6" t="s">
        <v>64</v>
      </c>
    </row>
    <row r="7" spans="1:16" ht="15.75">
      <c r="A7" s="19">
        <v>4</v>
      </c>
      <c r="B7" s="20" t="s">
        <v>12</v>
      </c>
      <c r="C7" s="21" t="s">
        <v>13</v>
      </c>
      <c r="D7" s="34">
        <v>2513.33</v>
      </c>
      <c r="E7" s="34">
        <v>2513.33</v>
      </c>
      <c r="F7" s="36">
        <v>2532.5</v>
      </c>
      <c r="G7" s="37">
        <f t="shared" si="0"/>
        <v>7.6273310707308918E-3</v>
      </c>
      <c r="H7" s="37">
        <f t="shared" si="1"/>
        <v>7.6273310707308918E-3</v>
      </c>
      <c r="K7" t="s">
        <v>64</v>
      </c>
      <c r="M7" t="s">
        <v>64</v>
      </c>
    </row>
    <row r="8" spans="1:16" ht="15.75">
      <c r="A8" s="22">
        <v>5</v>
      </c>
      <c r="B8" s="24" t="s">
        <v>14</v>
      </c>
      <c r="C8" s="23" t="s">
        <v>15</v>
      </c>
      <c r="D8" s="33">
        <v>1027.5</v>
      </c>
      <c r="E8" s="33">
        <v>1180</v>
      </c>
      <c r="F8" s="31">
        <v>1235</v>
      </c>
      <c r="G8" s="35">
        <f t="shared" si="0"/>
        <v>4.6610169491525424E-2</v>
      </c>
      <c r="H8" s="35">
        <f t="shared" si="1"/>
        <v>0.20194647201946472</v>
      </c>
      <c r="L8" t="s">
        <v>64</v>
      </c>
    </row>
    <row r="9" spans="1:16" ht="15.75">
      <c r="A9" s="19">
        <v>6</v>
      </c>
      <c r="B9" s="20" t="s">
        <v>16</v>
      </c>
      <c r="C9" s="21" t="s">
        <v>17</v>
      </c>
      <c r="D9" s="34">
        <v>1864</v>
      </c>
      <c r="E9" s="34">
        <v>2120</v>
      </c>
      <c r="F9" s="36">
        <v>2112</v>
      </c>
      <c r="G9" s="37">
        <f t="shared" si="0"/>
        <v>-3.7735849056603774E-3</v>
      </c>
      <c r="H9" s="37">
        <f t="shared" si="1"/>
        <v>0.13304721030042918</v>
      </c>
      <c r="K9" t="s">
        <v>64</v>
      </c>
      <c r="M9" t="s">
        <v>64</v>
      </c>
      <c r="O9" t="s">
        <v>64</v>
      </c>
    </row>
    <row r="10" spans="1:16" ht="15.75">
      <c r="A10" s="22">
        <v>7</v>
      </c>
      <c r="B10" s="24" t="s">
        <v>18</v>
      </c>
      <c r="C10" s="23" t="s">
        <v>19</v>
      </c>
      <c r="D10" s="33">
        <v>560</v>
      </c>
      <c r="E10" s="33">
        <v>653.33000000000004</v>
      </c>
      <c r="F10" s="31">
        <v>604</v>
      </c>
      <c r="G10" s="35">
        <f t="shared" si="0"/>
        <v>-7.5505487272894301E-2</v>
      </c>
      <c r="H10" s="35">
        <f t="shared" si="1"/>
        <v>7.857142857142857E-2</v>
      </c>
      <c r="K10" t="s">
        <v>64</v>
      </c>
      <c r="N10" t="s">
        <v>64</v>
      </c>
    </row>
    <row r="11" spans="1:16" ht="15.75">
      <c r="A11" s="19">
        <v>8</v>
      </c>
      <c r="B11" s="20" t="s">
        <v>20</v>
      </c>
      <c r="C11" s="21" t="s">
        <v>21</v>
      </c>
      <c r="D11" s="34">
        <v>1740</v>
      </c>
      <c r="E11" s="34">
        <v>2010</v>
      </c>
      <c r="F11" s="36">
        <v>1966.67</v>
      </c>
      <c r="G11" s="37">
        <f t="shared" si="0"/>
        <v>-2.1557213930348224E-2</v>
      </c>
      <c r="H11" s="37">
        <f t="shared" si="1"/>
        <v>0.13027011494252877</v>
      </c>
    </row>
    <row r="12" spans="1:16" ht="15.75">
      <c r="A12" s="22">
        <v>9</v>
      </c>
      <c r="B12" s="24" t="s">
        <v>22</v>
      </c>
      <c r="C12" s="23" t="s">
        <v>23</v>
      </c>
      <c r="D12" s="33">
        <v>860</v>
      </c>
      <c r="E12" s="33">
        <v>1230</v>
      </c>
      <c r="F12" s="31">
        <v>1160</v>
      </c>
      <c r="G12" s="35">
        <f t="shared" si="0"/>
        <v>-5.6910569105691054E-2</v>
      </c>
      <c r="H12" s="35">
        <f t="shared" si="1"/>
        <v>0.34883720930232559</v>
      </c>
      <c r="J12" t="s">
        <v>64</v>
      </c>
    </row>
    <row r="13" spans="1:16" ht="15.75">
      <c r="A13" s="19">
        <v>10</v>
      </c>
      <c r="B13" s="20" t="s">
        <v>24</v>
      </c>
      <c r="C13" s="21" t="s">
        <v>25</v>
      </c>
      <c r="D13" s="34">
        <v>850</v>
      </c>
      <c r="E13" s="34">
        <v>1020</v>
      </c>
      <c r="F13" s="36">
        <v>1040</v>
      </c>
      <c r="G13" s="37">
        <f t="shared" si="0"/>
        <v>1.9607843137254902E-2</v>
      </c>
      <c r="H13" s="37">
        <f t="shared" si="1"/>
        <v>0.22352941176470589</v>
      </c>
    </row>
    <row r="14" spans="1:16" ht="15.75">
      <c r="A14" s="22">
        <v>11</v>
      </c>
      <c r="B14" s="24" t="s">
        <v>26</v>
      </c>
      <c r="C14" s="23" t="s">
        <v>27</v>
      </c>
      <c r="D14" s="33">
        <v>460</v>
      </c>
      <c r="E14" s="76">
        <v>420</v>
      </c>
      <c r="F14" s="54">
        <v>395</v>
      </c>
      <c r="G14" s="35">
        <f t="shared" si="0"/>
        <v>-5.9523809523809521E-2</v>
      </c>
      <c r="H14" s="35">
        <f t="shared" si="1"/>
        <v>-0.14130434782608695</v>
      </c>
      <c r="K14" t="s">
        <v>64</v>
      </c>
    </row>
    <row r="15" spans="1:16" ht="15.75">
      <c r="A15" s="19">
        <v>12</v>
      </c>
      <c r="B15" s="20" t="s">
        <v>28</v>
      </c>
      <c r="C15" s="21" t="s">
        <v>29</v>
      </c>
      <c r="D15" s="34"/>
      <c r="E15" s="34">
        <v>720</v>
      </c>
      <c r="F15" s="36"/>
      <c r="G15" s="37"/>
      <c r="H15" s="37"/>
      <c r="J15" t="s">
        <v>64</v>
      </c>
    </row>
    <row r="16" spans="1:16" ht="15.75">
      <c r="A16" s="22">
        <v>13</v>
      </c>
      <c r="B16" s="24" t="s">
        <v>30</v>
      </c>
      <c r="C16" s="23" t="s">
        <v>31</v>
      </c>
      <c r="D16" s="33">
        <v>860</v>
      </c>
      <c r="E16" s="33">
        <v>566.66999999999996</v>
      </c>
      <c r="F16" s="31">
        <v>545</v>
      </c>
      <c r="G16" s="35">
        <f t="shared" ref="G16:G26" si="2">(F16-E16)/E16</f>
        <v>-3.8240951523814494E-2</v>
      </c>
      <c r="H16" s="35">
        <f t="shared" si="1"/>
        <v>-0.36627906976744184</v>
      </c>
      <c r="L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1996</v>
      </c>
      <c r="E17" s="34">
        <v>2275</v>
      </c>
      <c r="F17" s="36">
        <v>2320</v>
      </c>
      <c r="G17" s="37">
        <f t="shared" si="2"/>
        <v>1.9780219780219779E-2</v>
      </c>
      <c r="H17" s="37">
        <f t="shared" ref="H17:H24" si="3">+(F17-D17)/D17</f>
        <v>0.16232464929859719</v>
      </c>
    </row>
    <row r="18" spans="1:14" ht="15.75">
      <c r="A18" s="22">
        <v>15</v>
      </c>
      <c r="B18" s="24" t="s">
        <v>34</v>
      </c>
      <c r="C18" s="23" t="s">
        <v>35</v>
      </c>
      <c r="D18" s="33">
        <v>3140</v>
      </c>
      <c r="E18" s="33">
        <v>2690</v>
      </c>
      <c r="F18" s="31">
        <v>2720</v>
      </c>
      <c r="G18" s="35">
        <f t="shared" si="2"/>
        <v>1.1152416356877323E-2</v>
      </c>
      <c r="H18" s="35">
        <f t="shared" si="3"/>
        <v>-0.13375796178343949</v>
      </c>
    </row>
    <row r="19" spans="1:14" ht="15.75">
      <c r="A19" s="19">
        <v>16</v>
      </c>
      <c r="B19" s="20" t="s">
        <v>36</v>
      </c>
      <c r="C19" s="21" t="s">
        <v>37</v>
      </c>
      <c r="D19" s="34">
        <v>900</v>
      </c>
      <c r="E19" s="34">
        <v>970</v>
      </c>
      <c r="F19" s="36">
        <v>1080</v>
      </c>
      <c r="G19" s="37">
        <f t="shared" si="2"/>
        <v>0.1134020618556701</v>
      </c>
      <c r="H19" s="37">
        <f t="shared" si="3"/>
        <v>0.2</v>
      </c>
      <c r="K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1050</v>
      </c>
      <c r="E20" s="33">
        <v>1066.67</v>
      </c>
      <c r="F20" s="31">
        <v>1116</v>
      </c>
      <c r="G20" s="35">
        <f t="shared" si="2"/>
        <v>4.6246730478967185E-2</v>
      </c>
      <c r="H20" s="35">
        <f t="shared" si="3"/>
        <v>6.2857142857142861E-2</v>
      </c>
      <c r="J20" s="46"/>
    </row>
    <row r="21" spans="1:14" ht="15.75">
      <c r="A21" s="19">
        <v>18</v>
      </c>
      <c r="B21" s="20" t="s">
        <v>40</v>
      </c>
      <c r="C21" s="27" t="s">
        <v>73</v>
      </c>
      <c r="D21" s="34">
        <v>1630</v>
      </c>
      <c r="E21" s="34">
        <v>1720</v>
      </c>
      <c r="F21" s="36">
        <v>1640</v>
      </c>
      <c r="G21" s="37">
        <f t="shared" si="2"/>
        <v>-4.6511627906976744E-2</v>
      </c>
      <c r="H21" s="37">
        <f t="shared" si="3"/>
        <v>6.1349693251533744E-3</v>
      </c>
    </row>
    <row r="22" spans="1:14" ht="15.75">
      <c r="A22" s="22">
        <v>19</v>
      </c>
      <c r="B22" s="24" t="s">
        <v>41</v>
      </c>
      <c r="C22" s="23" t="s">
        <v>42</v>
      </c>
      <c r="D22" s="33">
        <v>886.68</v>
      </c>
      <c r="E22" s="33">
        <v>1133.33</v>
      </c>
      <c r="F22" s="31">
        <v>1060</v>
      </c>
      <c r="G22" s="35">
        <f t="shared" si="2"/>
        <v>-6.4703131479798406E-2</v>
      </c>
      <c r="H22" s="35">
        <f t="shared" si="3"/>
        <v>0.19547074480083013</v>
      </c>
    </row>
    <row r="23" spans="1:14" ht="15.75">
      <c r="A23" s="19">
        <v>20</v>
      </c>
      <c r="B23" s="20" t="s">
        <v>43</v>
      </c>
      <c r="C23" s="21" t="s">
        <v>44</v>
      </c>
      <c r="D23" s="34">
        <v>1163.33</v>
      </c>
      <c r="E23" s="34">
        <v>1280</v>
      </c>
      <c r="F23" s="36">
        <v>1110</v>
      </c>
      <c r="G23" s="37">
        <f t="shared" si="2"/>
        <v>-0.1328125</v>
      </c>
      <c r="H23" s="37">
        <f t="shared" si="3"/>
        <v>-4.5842538230768511E-2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1053.33</v>
      </c>
      <c r="E24" s="33">
        <v>1200</v>
      </c>
      <c r="F24" s="31">
        <v>1060</v>
      </c>
      <c r="G24" s="35">
        <f t="shared" si="2"/>
        <v>-0.11666666666666667</v>
      </c>
      <c r="H24" s="35">
        <f t="shared" si="3"/>
        <v>6.3322985199320949E-3</v>
      </c>
    </row>
    <row r="25" spans="1:14" ht="15.75">
      <c r="A25" s="19">
        <v>22</v>
      </c>
      <c r="B25" s="20" t="s">
        <v>47</v>
      </c>
      <c r="C25" s="21" t="s">
        <v>48</v>
      </c>
      <c r="D25" s="34">
        <v>1546.67</v>
      </c>
      <c r="E25" s="34">
        <v>2200</v>
      </c>
      <c r="F25" s="36">
        <v>2110</v>
      </c>
      <c r="G25" s="37">
        <f t="shared" si="2"/>
        <v>-4.0909090909090909E-2</v>
      </c>
      <c r="H25" s="37">
        <f t="shared" ref="H25:H33" si="4">+(F25-D25)/D25</f>
        <v>0.36422119779914264</v>
      </c>
      <c r="J25" t="s">
        <v>91</v>
      </c>
    </row>
    <row r="26" spans="1:14" ht="15.75">
      <c r="A26" s="22">
        <v>23</v>
      </c>
      <c r="B26" s="24" t="s">
        <v>49</v>
      </c>
      <c r="C26" s="23" t="s">
        <v>76</v>
      </c>
      <c r="D26" s="33">
        <v>1740</v>
      </c>
      <c r="E26" s="33">
        <v>2170</v>
      </c>
      <c r="F26" s="31">
        <v>2080</v>
      </c>
      <c r="G26" s="35">
        <f t="shared" si="2"/>
        <v>-4.1474654377880185E-2</v>
      </c>
      <c r="H26" s="35">
        <f t="shared" si="4"/>
        <v>0.19540229885057472</v>
      </c>
    </row>
    <row r="27" spans="1:14" ht="15.75">
      <c r="A27" s="19">
        <v>24</v>
      </c>
      <c r="B27" s="20" t="s">
        <v>50</v>
      </c>
      <c r="C27" s="21" t="s">
        <v>51</v>
      </c>
      <c r="D27" s="34">
        <v>813.33</v>
      </c>
      <c r="E27" s="34">
        <v>920</v>
      </c>
      <c r="F27" s="36">
        <v>898.33</v>
      </c>
      <c r="G27" s="37">
        <f t="shared" ref="G27:G32" si="5">(F27-E27)/E27</f>
        <v>-2.355434782608691E-2</v>
      </c>
      <c r="H27" s="37">
        <f t="shared" si="4"/>
        <v>0.1045086250353485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1060</v>
      </c>
      <c r="E28" s="33">
        <v>970</v>
      </c>
      <c r="F28" s="31">
        <v>936.67</v>
      </c>
      <c r="G28" s="35">
        <f t="shared" si="5"/>
        <v>-3.4360824742268085E-2</v>
      </c>
      <c r="H28" s="35">
        <f t="shared" si="4"/>
        <v>-0.11634905660377362</v>
      </c>
    </row>
    <row r="29" spans="1:14" ht="15.75">
      <c r="A29" s="19">
        <v>26</v>
      </c>
      <c r="B29" s="20" t="s">
        <v>54</v>
      </c>
      <c r="C29" s="21" t="s">
        <v>55</v>
      </c>
      <c r="D29" s="34">
        <v>1093.33</v>
      </c>
      <c r="E29" s="34">
        <v>1186.67</v>
      </c>
      <c r="F29" s="36">
        <v>996</v>
      </c>
      <c r="G29" s="37">
        <f t="shared" si="5"/>
        <v>-0.16067651495360974</v>
      </c>
      <c r="H29" s="37">
        <f t="shared" si="4"/>
        <v>-8.9021612870770886E-2</v>
      </c>
    </row>
    <row r="30" spans="1:14" ht="15.75">
      <c r="A30" s="22">
        <v>27</v>
      </c>
      <c r="B30" s="24" t="s">
        <v>56</v>
      </c>
      <c r="C30" s="23" t="s">
        <v>57</v>
      </c>
      <c r="D30" s="33">
        <v>370</v>
      </c>
      <c r="E30" s="33">
        <v>435</v>
      </c>
      <c r="F30" s="31">
        <v>390</v>
      </c>
      <c r="G30" s="35">
        <f t="shared" si="5"/>
        <v>-0.10344827586206896</v>
      </c>
      <c r="H30" s="35">
        <f t="shared" si="4"/>
        <v>5.4054054054054057E-2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1863.33</v>
      </c>
      <c r="E31" s="34">
        <v>2160</v>
      </c>
      <c r="F31" s="36">
        <v>2025</v>
      </c>
      <c r="G31" s="37">
        <f t="shared" si="5"/>
        <v>-6.25E-2</v>
      </c>
      <c r="H31" s="37">
        <f t="shared" si="4"/>
        <v>8.6764019255848437E-2</v>
      </c>
    </row>
    <row r="32" spans="1:14" ht="15.75">
      <c r="A32" s="22">
        <v>29</v>
      </c>
      <c r="B32" s="24" t="s">
        <v>60</v>
      </c>
      <c r="C32" s="23" t="s">
        <v>83</v>
      </c>
      <c r="D32" s="33">
        <v>2590</v>
      </c>
      <c r="E32" s="33">
        <v>2670</v>
      </c>
      <c r="F32" s="31">
        <v>2640</v>
      </c>
      <c r="G32" s="35">
        <f t="shared" si="5"/>
        <v>-1.1235955056179775E-2</v>
      </c>
      <c r="H32" s="35">
        <f t="shared" si="4"/>
        <v>1.9305019305019305E-2</v>
      </c>
    </row>
    <row r="33" spans="1:13" ht="16.5" thickBot="1">
      <c r="A33" s="28">
        <v>30</v>
      </c>
      <c r="B33" s="29" t="s">
        <v>61</v>
      </c>
      <c r="C33" s="30" t="s">
        <v>62</v>
      </c>
      <c r="D33" s="34">
        <v>840</v>
      </c>
      <c r="E33" s="34">
        <v>960</v>
      </c>
      <c r="F33" s="36"/>
      <c r="G33" s="37"/>
      <c r="H33" s="37"/>
    </row>
    <row r="34" spans="1:13">
      <c r="A34" s="41" t="s">
        <v>89</v>
      </c>
      <c r="B34" s="41"/>
      <c r="C34" s="41"/>
      <c r="D34" s="41"/>
      <c r="E34" s="41"/>
      <c r="F34" s="41"/>
      <c r="G34" s="41"/>
      <c r="H34" s="32"/>
      <c r="L34" t="s">
        <v>64</v>
      </c>
    </row>
    <row r="35" spans="1:13">
      <c r="A35" s="41" t="s">
        <v>87</v>
      </c>
      <c r="B35" s="41"/>
      <c r="C35" s="41"/>
      <c r="D35" s="42"/>
      <c r="E35" s="41"/>
      <c r="F35" s="41"/>
      <c r="G35" s="41"/>
      <c r="H35" s="32"/>
    </row>
    <row r="36" spans="1:13">
      <c r="E36" s="58"/>
      <c r="H36" t="s">
        <v>64</v>
      </c>
    </row>
    <row r="37" spans="1:13">
      <c r="E37" s="58"/>
      <c r="I37" t="s">
        <v>64</v>
      </c>
      <c r="M37" t="s">
        <v>64</v>
      </c>
    </row>
    <row r="1982" spans="6:6">
      <c r="F1982" t="s">
        <v>88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Statistics Division</cp:lastModifiedBy>
  <cp:lastPrinted>2025-02-05T10:27:43Z</cp:lastPrinted>
  <dcterms:created xsi:type="dcterms:W3CDTF">2021-06-15T08:30:18Z</dcterms:created>
  <dcterms:modified xsi:type="dcterms:W3CDTF">2025-03-19T05:12:55Z</dcterms:modified>
</cp:coreProperties>
</file>