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May\"/>
    </mc:Choice>
  </mc:AlternateContent>
  <xr:revisionPtr revIDLastSave="0" documentId="13_ncr:1_{9B974319-EB54-4CA2-8E25-8B6A5D6117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G16" i="96"/>
  <c r="H24" i="96" l="1"/>
  <c r="H21" i="96"/>
  <c r="H12" i="96"/>
  <c r="G25" i="96" l="1"/>
  <c r="H25" i="96" l="1"/>
  <c r="H23" i="96"/>
  <c r="G32" i="96"/>
  <c r="G26" i="96"/>
  <c r="G23" i="96"/>
  <c r="H32" i="96" l="1"/>
  <c r="H26" i="96"/>
  <c r="H33" i="2" l="1"/>
  <c r="H34" i="2"/>
  <c r="G9" i="96" l="1"/>
  <c r="G23" i="2" l="1"/>
  <c r="G20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G24" i="96" l="1"/>
  <c r="H30" i="96" l="1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<sst xmlns="http://schemas.openxmlformats.org/spreadsheetml/2006/main" count="293" uniqueCount="97">
  <si>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</si>
  <si>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</si>
  <si>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</si>
  <si>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</si>
  <si>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</si>
  <si>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</si>
  <si>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</si>
  <si>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</si>
  <si>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</si>
  <si>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</si>
  <si>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</si>
  <si>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</si>
  <si>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</si>
  <si>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</si>
  <si>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</si>
  <si>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</si>
  <si>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</si>
  <si>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</si>
  <si>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</si>
  <si>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</si>
  <si>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</si>
  <si>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</si>
  <si>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</si>
  <si>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</si>
  <si>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</si>
  <si>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</si>
  <si>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</si>
  <si>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</si>
  <si>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</si>
  <si>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</si>
  <si>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</si>
  <si>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</si>
  <si>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</si>
  <si>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</si>
  <si>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</si>
  <si>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</si>
  <si>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</si>
  <si>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</si>
  <si>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</si>
  <si>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</si>
  <si>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</si>
  <si>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</si>
  <si>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</si>
  <si>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</si>
  <si>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</si>
  <si>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</si>
  <si>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</si>
  <si>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</si>
  <si>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</si>
  <si>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</si>
  <si>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</si>
  <si>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</si>
  <si>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</si>
  <si>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</si>
  <si>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</si>
  <si>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</si>
  <si>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</si>
  <si>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</si>
  <si>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</si>
  <si>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</si>
  <si>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</si>
  <si>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</si>
  <si>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</si>
  <si>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</si>
  <si>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</si>
  <si>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</si>
  <si>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</si>
  <si>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</si>
  <si>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</si>
  <si>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</si>
  <si>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</si>
  <si>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</si>
  <si>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</si>
  <si>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</si>
  <si>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</si>
  <si>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</si>
  <si>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</si>
  <si>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</si>
  <si>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</si>
  <si>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</si>
  <si>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</si>
  <si>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</si>
  <si>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</si>
  <si>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</si>
  <si>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</si>
  <si>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</si>
  <si>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</si>
  <si>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</si>
  <si>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</si>
  <si>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</si>
  <si>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</si>
  <si>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 xml:space="preserve"> week of May</t>
    </r>
  </si>
  <si>
    <r>
      <t>2</t>
    </r>
    <r>
      <rPr>
        <b/>
        <vertAlign val="superscript"/>
        <sz val="11"/>
        <color rgb="FF000000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week of May</t>
    </r>
  </si>
  <si>
    <r>
      <t>3</t>
    </r>
    <r>
      <rPr>
        <b/>
        <vertAlign val="superscript"/>
        <sz val="11"/>
        <color indexed="8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 xml:space="preserve"> week of May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</si>
  <si>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 MAY 2025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</si>
  <si>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>week of May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</si>
  <si>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May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</si>
</sst>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zoomScaleNormal="100" workbookViewId="0">
      <selection activeCell="J2" sqref="J2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5">
        <v>2024</v>
      </c>
      <c r="E2" s="66">
        <v>2025</v>
      </c>
      <c r="F2" s="67"/>
      <c r="G2" s="64" t="s">
        <v>94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40" t="s">
        <v>93</v>
      </c>
      <c r="E3" s="40" t="s">
        <v>91</v>
      </c>
      <c r="F3" s="40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2085.71</v>
      </c>
      <c r="E4" s="38">
        <v>1900</v>
      </c>
      <c r="F4" s="38">
        <v>2500</v>
      </c>
      <c r="G4" s="15">
        <f t="shared" ref="G4:G34" si="0">+(F4-E4)/E4</f>
        <v>0.31578947368421051</v>
      </c>
      <c r="H4" s="4">
        <f t="shared" ref="H4:H34" si="1">+((F4-D4)/D4)</f>
        <v>0.19863259992999985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1175</v>
      </c>
      <c r="E5" s="44">
        <v>1225</v>
      </c>
      <c r="F5" s="44">
        <v>1414.2857142857142</v>
      </c>
      <c r="G5" s="16">
        <f t="shared" si="0"/>
        <v>0.15451895043731773</v>
      </c>
      <c r="H5" s="10">
        <f t="shared" si="1"/>
        <v>0.20364741641337381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1350</v>
      </c>
      <c r="E6" s="47">
        <v>1237.5</v>
      </c>
      <c r="F6" s="47">
        <v>1430</v>
      </c>
      <c r="G6" s="18">
        <f t="shared" si="0"/>
        <v>0.15555555555555556</v>
      </c>
      <c r="H6" s="4">
        <f t="shared" si="1"/>
        <v>5.9259259259259262E-2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1125</v>
      </c>
      <c r="E7" s="48">
        <v>1025</v>
      </c>
      <c r="F7" s="48">
        <v>1170</v>
      </c>
      <c r="G7" s="16">
        <f t="shared" si="0"/>
        <v>0.14146341463414633</v>
      </c>
      <c r="H7" s="10">
        <f t="shared" si="1"/>
        <v>0.04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1841.67</v>
      </c>
      <c r="E8" s="38">
        <v>1875</v>
      </c>
      <c r="F8" s="38">
        <v>1862.5</v>
      </c>
      <c r="G8" s="15">
        <f t="shared" si="0"/>
        <v>-6.6666666666666671E-3</v>
      </c>
      <c r="H8" s="4">
        <f t="shared" si="1"/>
        <v>1.1310386768530696E-2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960.71</v>
      </c>
      <c r="E9" s="39">
        <v>1125</v>
      </c>
      <c r="F9" s="39">
        <v>1216.6666666666667</v>
      </c>
      <c r="G9" s="16">
        <f t="shared" si="0"/>
        <v>8.1481481481481544E-2</v>
      </c>
      <c r="H9" s="10">
        <f t="shared" si="1"/>
        <v>0.26642448466932445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1364.29</v>
      </c>
      <c r="E10" s="38">
        <v>1537.5</v>
      </c>
      <c r="F10" s="38">
        <v>1639.2857142857142</v>
      </c>
      <c r="G10" s="15">
        <f t="shared" si="0"/>
        <v>6.620209059233445E-2</v>
      </c>
      <c r="H10" s="4">
        <f t="shared" si="1"/>
        <v>0.20156690607254635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542.86</v>
      </c>
      <c r="E11" s="54">
        <v>450</v>
      </c>
      <c r="F11" s="54">
        <v>439.28571428571428</v>
      </c>
      <c r="G11" s="16">
        <f t="shared" si="0"/>
        <v>-2.3809523809523829E-2</v>
      </c>
      <c r="H11" s="10">
        <f t="shared" si="1"/>
        <v>-0.19079373266456495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1162.5</v>
      </c>
      <c r="E12" s="38">
        <v>1000</v>
      </c>
      <c r="F12" s="38">
        <v>1100</v>
      </c>
      <c r="G12" s="18">
        <f t="shared" si="0"/>
        <v>0.1</v>
      </c>
      <c r="H12" s="4">
        <f t="shared" si="1"/>
        <v>-5.3763440860215055E-2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792.86</v>
      </c>
      <c r="E13" s="54">
        <v>1150</v>
      </c>
      <c r="F13" s="54">
        <v>1350</v>
      </c>
      <c r="G13" s="16">
        <f t="shared" si="0"/>
        <v>0.17391304347826086</v>
      </c>
      <c r="H13" s="10">
        <f t="shared" si="1"/>
        <v>0.70269656685921844</v>
      </c>
    </row>
    <row r="14" spans="1:17" ht="15.75">
      <c r="A14" s="1">
        <v>11</v>
      </c>
      <c r="B14" s="2" t="s">
        <v>24</v>
      </c>
      <c r="C14" s="3" t="s">
        <v>69</v>
      </c>
      <c r="D14" s="55">
        <v>940</v>
      </c>
      <c r="E14" s="38">
        <v>1075</v>
      </c>
      <c r="F14" s="38">
        <v>1183.33</v>
      </c>
      <c r="G14" s="15">
        <f t="shared" si="0"/>
        <v>0.10077209302325575</v>
      </c>
      <c r="H14" s="4">
        <f t="shared" si="1"/>
        <v>0.25886170212765952</v>
      </c>
    </row>
    <row r="15" spans="1:17" ht="15.75">
      <c r="A15" s="1">
        <v>12</v>
      </c>
      <c r="B15" s="12" t="s">
        <v>26</v>
      </c>
      <c r="C15" s="13" t="s">
        <v>27</v>
      </c>
      <c r="D15" s="56">
        <v>350</v>
      </c>
      <c r="E15" s="58">
        <v>350</v>
      </c>
      <c r="F15" s="58">
        <v>275</v>
      </c>
      <c r="G15" s="16">
        <f t="shared" si="0"/>
        <v>-0.21428571428571427</v>
      </c>
      <c r="H15" s="10">
        <f t="shared" si="1"/>
        <v>-0.21428571428571427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600</v>
      </c>
      <c r="E16" s="38">
        <v>600</v>
      </c>
      <c r="F16" s="38">
        <v>683.33</v>
      </c>
      <c r="G16" s="15">
        <f t="shared" si="0"/>
        <v>0.13888333333333341</v>
      </c>
      <c r="H16" s="4">
        <f t="shared" si="1"/>
        <v>0.13888333333333341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540</v>
      </c>
      <c r="E17" s="39">
        <v>400</v>
      </c>
      <c r="F17" s="39">
        <v>400</v>
      </c>
      <c r="G17" s="16">
        <f t="shared" si="0"/>
        <v>0</v>
      </c>
      <c r="H17" s="10">
        <f t="shared" si="1"/>
        <v>-0.25925925925925924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1507.14</v>
      </c>
      <c r="E18" s="38">
        <v>1750</v>
      </c>
      <c r="F18" s="38">
        <v>1850</v>
      </c>
      <c r="G18" s="15">
        <f t="shared" si="0"/>
        <v>5.7142857142857141E-2</v>
      </c>
      <c r="H18" s="4">
        <f t="shared" si="1"/>
        <v>0.22749047865493577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2278.5700000000002</v>
      </c>
      <c r="E19" s="39">
        <v>2162.5</v>
      </c>
      <c r="F19" s="39">
        <v>2080</v>
      </c>
      <c r="G19" s="16">
        <f t="shared" si="0"/>
        <v>-3.8150289017341042E-2</v>
      </c>
      <c r="H19" s="10">
        <f t="shared" si="1"/>
        <v>-8.7146763101418945E-2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712.5</v>
      </c>
      <c r="E20" s="38">
        <v>800</v>
      </c>
      <c r="F20" s="38">
        <v>1050</v>
      </c>
      <c r="G20" s="15">
        <f t="shared" si="0"/>
        <v>0.3125</v>
      </c>
      <c r="H20" s="4">
        <f t="shared" si="1"/>
        <v>0.47368421052631576</v>
      </c>
    </row>
    <row r="21" spans="1:17" ht="15.75">
      <c r="A21" s="11">
        <v>18</v>
      </c>
      <c r="B21" s="12" t="s">
        <v>38</v>
      </c>
      <c r="C21" s="13" t="s">
        <v>39</v>
      </c>
      <c r="D21" s="56">
        <v>1041.67</v>
      </c>
      <c r="E21" s="39">
        <v>1100</v>
      </c>
      <c r="F21" s="39">
        <v>1187.5</v>
      </c>
      <c r="G21" s="16">
        <f t="shared" si="0"/>
        <v>7.9545454545454544E-2</v>
      </c>
      <c r="H21" s="10">
        <f t="shared" si="1"/>
        <v>0.13999635201167349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1450</v>
      </c>
      <c r="E22" s="38">
        <v>1362.5</v>
      </c>
      <c r="F22" s="38">
        <v>1504.1666666666667</v>
      </c>
      <c r="G22" s="15">
        <f t="shared" si="0"/>
        <v>0.10397553516819577</v>
      </c>
      <c r="H22" s="4">
        <f t="shared" si="1"/>
        <v>3.7356321839080511E-2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925</v>
      </c>
      <c r="E23" s="39">
        <v>900</v>
      </c>
      <c r="F23" s="39">
        <v>1120</v>
      </c>
      <c r="G23" s="16">
        <f t="shared" si="0"/>
        <v>0.24444444444444444</v>
      </c>
      <c r="H23" s="10">
        <f t="shared" si="1"/>
        <v>0.21081081081081082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1233.33</v>
      </c>
      <c r="E24" s="38">
        <v>1200</v>
      </c>
      <c r="F24" s="38">
        <v>1240</v>
      </c>
      <c r="G24" s="15">
        <f t="shared" si="0"/>
        <v>3.3333333333333333E-2</v>
      </c>
      <c r="H24" s="4">
        <f t="shared" si="1"/>
        <v>5.4081227246560717E-3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1035.21</v>
      </c>
      <c r="E25" s="39">
        <v>1075</v>
      </c>
      <c r="F25" s="39">
        <v>1180</v>
      </c>
      <c r="G25" s="16">
        <f t="shared" si="0"/>
        <v>9.7674418604651161E-2</v>
      </c>
      <c r="H25" s="10">
        <f t="shared" si="1"/>
        <v>0.13986534133171044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1316.67</v>
      </c>
      <c r="E26" s="38">
        <v>1516.6666666666667</v>
      </c>
      <c r="F26" s="38">
        <v>1850</v>
      </c>
      <c r="G26" s="18">
        <f t="shared" si="0"/>
        <v>0.21978021978021972</v>
      </c>
      <c r="H26" s="50">
        <f t="shared" si="1"/>
        <v>0.40505973402598972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1425</v>
      </c>
      <c r="E27" s="39">
        <v>1266.6666666666667</v>
      </c>
      <c r="F27" s="39">
        <v>1600</v>
      </c>
      <c r="G27" s="16">
        <f t="shared" si="0"/>
        <v>0.26315789473684204</v>
      </c>
      <c r="H27" s="10">
        <f t="shared" si="1"/>
        <v>0.12280701754385964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721.43</v>
      </c>
      <c r="E28" s="38">
        <v>793.75</v>
      </c>
      <c r="F28" s="38">
        <v>925</v>
      </c>
      <c r="G28" s="15">
        <f t="shared" si="0"/>
        <v>0.16535433070866143</v>
      </c>
      <c r="H28" s="4">
        <f t="shared" si="1"/>
        <v>0.28217567886004197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579.16999999999996</v>
      </c>
      <c r="E29" s="39">
        <v>650</v>
      </c>
      <c r="F29" s="39">
        <v>850</v>
      </c>
      <c r="G29" s="16">
        <f t="shared" si="0"/>
        <v>0.30769230769230771</v>
      </c>
      <c r="H29" s="10">
        <f t="shared" si="1"/>
        <v>0.46761745256142423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675</v>
      </c>
      <c r="E30" s="38">
        <v>787.5</v>
      </c>
      <c r="F30" s="38">
        <v>920</v>
      </c>
      <c r="G30" s="15">
        <f t="shared" si="0"/>
        <v>0.16825396825396827</v>
      </c>
      <c r="H30" s="4">
        <f t="shared" si="1"/>
        <v>0.36296296296296299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1142.8599999999999</v>
      </c>
      <c r="E31" s="39">
        <v>1166.6666666666667</v>
      </c>
      <c r="F31" s="39">
        <v>1333.33</v>
      </c>
      <c r="G31" s="16">
        <f t="shared" si="0"/>
        <v>0.14285428571428557</v>
      </c>
      <c r="H31" s="10">
        <f t="shared" si="1"/>
        <v>0.16666083334791668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376.43</v>
      </c>
      <c r="E32" s="38">
        <v>293.75</v>
      </c>
      <c r="F32" s="38">
        <v>287.5</v>
      </c>
      <c r="G32" s="15">
        <f t="shared" si="0"/>
        <v>-2.1276595744680851E-2</v>
      </c>
      <c r="H32" s="4">
        <f t="shared" si="1"/>
        <v>-0.23624578274845259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1585.71</v>
      </c>
      <c r="E33" s="39">
        <v>1800</v>
      </c>
      <c r="F33" s="39">
        <v>1757.1428571428571</v>
      </c>
      <c r="G33" s="16">
        <f t="shared" si="0"/>
        <v>-2.3809523809523829E-2</v>
      </c>
      <c r="H33" s="10">
        <f t="shared" si="1"/>
        <v>0.10811110300298105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2312.5</v>
      </c>
      <c r="E34" s="38">
        <v>1950</v>
      </c>
      <c r="F34" s="38">
        <v>1914.2857142857142</v>
      </c>
      <c r="G34" s="18">
        <f t="shared" si="0"/>
        <v>-1.8315018315018347E-2</v>
      </c>
      <c r="H34" s="50">
        <f t="shared" si="1"/>
        <v>-0.17220077220077223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>
        <v>618.75</v>
      </c>
      <c r="E35" s="39"/>
      <c r="F35" s="39"/>
      <c r="G35" s="16"/>
      <c r="H35" s="10"/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workbookViewId="0">
      <selection activeCell="M8" sqref="M8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1">
        <v>2024</v>
      </c>
      <c r="E2" s="76">
        <v>2025</v>
      </c>
      <c r="F2" s="76"/>
      <c r="G2" s="73" t="s">
        <v>95</v>
      </c>
      <c r="H2" s="73"/>
      <c r="I2" t="s">
        <v>64</v>
      </c>
    </row>
    <row r="3" spans="1:15" ht="32.25">
      <c r="A3" s="74" t="s">
        <v>2</v>
      </c>
      <c r="B3" s="75"/>
      <c r="C3" s="25" t="s">
        <v>3</v>
      </c>
      <c r="D3" s="57" t="s">
        <v>96</v>
      </c>
      <c r="E3" s="57" t="s">
        <v>92</v>
      </c>
      <c r="F3" s="57" t="s">
        <v>96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3945</v>
      </c>
      <c r="E4" s="33">
        <v>3512.5</v>
      </c>
      <c r="F4" s="31">
        <v>3832.5</v>
      </c>
      <c r="G4" s="35">
        <f t="shared" ref="G4:G13" si="0">(F4-E4)/E4</f>
        <v>9.1103202846975095E-2</v>
      </c>
      <c r="H4" s="35">
        <f t="shared" ref="H4:H16" si="1">+(F4-D4)/D4</f>
        <v>-2.8517110266159697E-2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2596.67</v>
      </c>
      <c r="E5" s="34">
        <v>2510</v>
      </c>
      <c r="F5" s="36">
        <v>2876.67</v>
      </c>
      <c r="G5" s="37">
        <f t="shared" si="0"/>
        <v>0.14608366533864545</v>
      </c>
      <c r="H5" s="37">
        <f t="shared" si="1"/>
        <v>0.10783041356814689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2210</v>
      </c>
      <c r="E6" s="33">
        <v>2350</v>
      </c>
      <c r="F6" s="31">
        <v>2393.33</v>
      </c>
      <c r="G6" s="35">
        <f t="shared" si="0"/>
        <v>1.8438297872340394E-2</v>
      </c>
      <c r="H6" s="35">
        <f t="shared" si="1"/>
        <v>8.2954751131221693E-2</v>
      </c>
      <c r="J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2846.67</v>
      </c>
      <c r="E7" s="34">
        <v>2925</v>
      </c>
      <c r="F7" s="36">
        <v>2980</v>
      </c>
      <c r="G7" s="37">
        <f t="shared" si="0"/>
        <v>1.8803418803418803E-2</v>
      </c>
      <c r="H7" s="37">
        <f t="shared" si="1"/>
        <v>4.6837181689482775E-2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1533.33</v>
      </c>
      <c r="E8" s="33">
        <v>1733.33</v>
      </c>
      <c r="F8" s="31">
        <v>1850</v>
      </c>
      <c r="G8" s="35">
        <f t="shared" si="0"/>
        <v>6.7309744826432399E-2</v>
      </c>
      <c r="H8" s="35">
        <f t="shared" si="1"/>
        <v>0.20652436200948268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2376</v>
      </c>
      <c r="E9" s="34">
        <v>2645</v>
      </c>
      <c r="F9" s="36">
        <v>2826.67</v>
      </c>
      <c r="G9" s="37">
        <f t="shared" si="0"/>
        <v>6.8684310018903613E-2</v>
      </c>
      <c r="H9" s="37">
        <f t="shared" si="1"/>
        <v>0.18967592592592597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745</v>
      </c>
      <c r="E10" s="33">
        <v>696.67</v>
      </c>
      <c r="F10" s="31">
        <v>733.33</v>
      </c>
      <c r="G10" s="35">
        <f t="shared" si="0"/>
        <v>5.2621757790632703E-2</v>
      </c>
      <c r="H10" s="35">
        <f t="shared" si="1"/>
        <v>-1.5664429530201286E-2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2060</v>
      </c>
      <c r="E11" s="34">
        <v>1893.33</v>
      </c>
      <c r="F11" s="36">
        <v>1920</v>
      </c>
      <c r="G11" s="37">
        <f t="shared" si="0"/>
        <v>1.4086292405444414E-2</v>
      </c>
      <c r="H11" s="37">
        <f t="shared" si="1"/>
        <v>-6.7961165048543687E-2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1105</v>
      </c>
      <c r="E12" s="33"/>
      <c r="F12" s="31">
        <v>1560</v>
      </c>
      <c r="G12" s="35"/>
      <c r="H12" s="35">
        <f t="shared" si="1"/>
        <v>0.41176470588235292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1200</v>
      </c>
      <c r="E13" s="34">
        <v>1330</v>
      </c>
      <c r="F13" s="36">
        <v>1410</v>
      </c>
      <c r="G13" s="37">
        <f t="shared" si="0"/>
        <v>6.0150375939849621E-2</v>
      </c>
      <c r="H13" s="37">
        <f t="shared" si="1"/>
        <v>0.17499999999999999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9">
        <v>465</v>
      </c>
      <c r="F14" s="53"/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>
        <v>880</v>
      </c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910</v>
      </c>
      <c r="E16" s="33">
        <v>700</v>
      </c>
      <c r="F16" s="31">
        <v>750</v>
      </c>
      <c r="G16" s="35">
        <f t="shared" ref="G16" si="2">(F16-E16)/E16</f>
        <v>7.1428571428571425E-2</v>
      </c>
      <c r="H16" s="35">
        <f>+(F16-D16)/D16</f>
        <v>-0.17582417582417584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2095</v>
      </c>
      <c r="E17" s="34">
        <v>2405</v>
      </c>
      <c r="F17" s="36">
        <v>2437.5</v>
      </c>
      <c r="G17" s="37">
        <f t="shared" ref="G17:G26" si="3">(F17-E17)/E17</f>
        <v>1.3513513513513514E-2</v>
      </c>
      <c r="H17" s="37">
        <f t="shared" ref="H17:H26" si="4">+(F17-D17)/D17</f>
        <v>0.16348448687350836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3530</v>
      </c>
      <c r="E18" s="33">
        <v>3250</v>
      </c>
      <c r="F18" s="31">
        <v>3240</v>
      </c>
      <c r="G18" s="35">
        <f t="shared" si="3"/>
        <v>-3.0769230769230769E-3</v>
      </c>
      <c r="H18" s="35">
        <f t="shared" si="4"/>
        <v>-8.2152974504249299E-2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995</v>
      </c>
      <c r="E19" s="34">
        <v>1160</v>
      </c>
      <c r="F19" s="36">
        <v>1293.33</v>
      </c>
      <c r="G19" s="37">
        <f t="shared" si="3"/>
        <v>0.11493965517241372</v>
      </c>
      <c r="H19" s="37">
        <f t="shared" si="4"/>
        <v>0.29982914572864316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1350</v>
      </c>
      <c r="E20" s="33">
        <v>1290</v>
      </c>
      <c r="F20" s="31">
        <v>1380</v>
      </c>
      <c r="G20" s="35">
        <f t="shared" si="3"/>
        <v>6.9767441860465115E-2</v>
      </c>
      <c r="H20" s="35">
        <f t="shared" si="4"/>
        <v>2.2222222222222223E-2</v>
      </c>
      <c r="J20" s="46"/>
      <c r="K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1780</v>
      </c>
      <c r="E21" s="34"/>
      <c r="F21" s="36">
        <v>1890</v>
      </c>
      <c r="G21" s="37"/>
      <c r="H21" s="37">
        <f t="shared" si="4"/>
        <v>6.1797752808988762E-2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1213.33</v>
      </c>
      <c r="E22" s="33"/>
      <c r="F22" s="31"/>
      <c r="G22" s="35"/>
      <c r="H22" s="35"/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1626.67</v>
      </c>
      <c r="E23" s="34">
        <v>1700</v>
      </c>
      <c r="F23" s="36">
        <v>1693.33</v>
      </c>
      <c r="G23" s="37">
        <f t="shared" si="3"/>
        <v>-3.9235294117647484E-3</v>
      </c>
      <c r="H23" s="37">
        <f t="shared" si="4"/>
        <v>4.0979424222491255E-2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1320</v>
      </c>
      <c r="E24" s="33">
        <v>1280</v>
      </c>
      <c r="F24" s="31">
        <v>1390</v>
      </c>
      <c r="G24" s="35">
        <f t="shared" si="3"/>
        <v>8.59375E-2</v>
      </c>
      <c r="H24" s="35">
        <f t="shared" si="4"/>
        <v>5.3030303030303032E-2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1620</v>
      </c>
      <c r="E25" s="34">
        <v>2020</v>
      </c>
      <c r="F25" s="36">
        <v>2060</v>
      </c>
      <c r="G25" s="37">
        <f t="shared" si="3"/>
        <v>1.9801980198019802E-2</v>
      </c>
      <c r="H25" s="37">
        <f t="shared" si="4"/>
        <v>0.27160493827160492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2113.33</v>
      </c>
      <c r="E26" s="33">
        <v>2470</v>
      </c>
      <c r="F26" s="31">
        <v>2510</v>
      </c>
      <c r="G26" s="35">
        <f t="shared" si="3"/>
        <v>1.6194331983805668E-2</v>
      </c>
      <c r="H26" s="35">
        <f t="shared" si="4"/>
        <v>0.18769903422560608</v>
      </c>
    </row>
    <row r="27" spans="1:14" ht="15.75">
      <c r="A27" s="19">
        <v>24</v>
      </c>
      <c r="B27" s="20" t="s">
        <v>50</v>
      </c>
      <c r="C27" s="21" t="s">
        <v>51</v>
      </c>
      <c r="D27" s="34">
        <v>945</v>
      </c>
      <c r="E27" s="34">
        <v>1076.67</v>
      </c>
      <c r="F27" s="36">
        <v>1216</v>
      </c>
      <c r="G27" s="37">
        <f t="shared" ref="G27:G32" si="5">(F27-E27)/E27</f>
        <v>0.12940826808585723</v>
      </c>
      <c r="H27" s="37">
        <f t="shared" ref="H27:H32" si="6">+(F27-D27)/D27</f>
        <v>0.28677248677248679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1180</v>
      </c>
      <c r="E28" s="33">
        <v>1095</v>
      </c>
      <c r="F28" s="31">
        <v>1113.33</v>
      </c>
      <c r="G28" s="35">
        <f t="shared" si="5"/>
        <v>1.6739726027397196E-2</v>
      </c>
      <c r="H28" s="35">
        <f t="shared" si="6"/>
        <v>-5.6500000000000064E-2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1365</v>
      </c>
      <c r="E29" s="34"/>
      <c r="F29" s="36"/>
      <c r="G29" s="37"/>
      <c r="H29" s="37"/>
    </row>
    <row r="30" spans="1:14" ht="15.75">
      <c r="A30" s="22">
        <v>27</v>
      </c>
      <c r="B30" s="24" t="s">
        <v>56</v>
      </c>
      <c r="C30" s="23" t="s">
        <v>57</v>
      </c>
      <c r="D30" s="33">
        <v>510</v>
      </c>
      <c r="E30" s="33">
        <v>466.67</v>
      </c>
      <c r="F30" s="31">
        <v>470</v>
      </c>
      <c r="G30" s="35">
        <f t="shared" si="5"/>
        <v>7.1356633166905605E-3</v>
      </c>
      <c r="H30" s="35">
        <f t="shared" si="6"/>
        <v>-7.8431372549019607E-2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1993.33</v>
      </c>
      <c r="E31" s="34">
        <v>2180</v>
      </c>
      <c r="F31" s="36">
        <v>2190</v>
      </c>
      <c r="G31" s="37">
        <f t="shared" si="5"/>
        <v>4.5871559633027525E-3</v>
      </c>
      <c r="H31" s="37">
        <f t="shared" si="6"/>
        <v>9.866404458870337E-2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2790</v>
      </c>
      <c r="E32" s="33">
        <v>2660</v>
      </c>
      <c r="F32" s="31">
        <v>2715</v>
      </c>
      <c r="G32" s="35">
        <f t="shared" si="5"/>
        <v>2.0676691729323307E-2</v>
      </c>
      <c r="H32" s="35">
        <f t="shared" si="6"/>
        <v>-2.6881720430107527E-2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1120</v>
      </c>
      <c r="E33" s="34"/>
      <c r="F33" s="36"/>
      <c r="G33" s="37"/>
      <c r="H33" s="37"/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2025-05-25T11:00:31Z</dcterms:modified>
</cp:coreProperties>
</file>