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G:\Fisharies\Fish Prices\Weekly Reports\Fish Prices-2024\April\"/>
    </mc:Choice>
  </mc:AlternateContent>
  <xr:revisionPtr revIDLastSave="0" documentId="13_ncr:1_{DAE31287-1E5B-40F7-A12A-EDFB88C004F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Wholesale" sheetId="2" r:id="rId1"/>
    <sheet name="Retail" sheetId="9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96" l="1"/>
  <c r="H33" i="96" l="1"/>
  <c r="H35" i="2"/>
  <c r="H15" i="96" l="1"/>
  <c r="G26" i="96" l="1"/>
  <c r="H32" i="96"/>
  <c r="H26" i="96"/>
  <c r="H18" i="96"/>
  <c r="G14" i="96"/>
  <c r="H23" i="96" l="1"/>
  <c r="H11" i="96"/>
  <c r="H12" i="2" l="1"/>
  <c r="G16" i="96" l="1"/>
  <c r="H31" i="96" l="1"/>
  <c r="H16" i="96" l="1"/>
  <c r="H21" i="96"/>
  <c r="G24" i="96" l="1"/>
  <c r="H13" i="96" l="1"/>
  <c r="G32" i="96" l="1"/>
  <c r="H30" i="96"/>
  <c r="G30" i="96"/>
  <c r="H29" i="96"/>
  <c r="G29" i="96"/>
  <c r="H28" i="96"/>
  <c r="G28" i="96"/>
  <c r="H27" i="96"/>
  <c r="H25" i="96"/>
  <c r="G25" i="96"/>
  <c r="G23" i="96"/>
  <c r="H22" i="96"/>
  <c r="G22" i="96"/>
  <c r="G21" i="96"/>
  <c r="H20" i="96"/>
  <c r="G20" i="96"/>
  <c r="H19" i="96"/>
  <c r="G19" i="96"/>
  <c r="G18" i="96"/>
  <c r="H17" i="96"/>
  <c r="G17" i="96"/>
  <c r="G13" i="96"/>
  <c r="H12" i="96"/>
  <c r="G11" i="96"/>
  <c r="H10" i="96"/>
  <c r="H9" i="96"/>
  <c r="H8" i="96"/>
  <c r="G8" i="96"/>
  <c r="H7" i="96"/>
  <c r="G7" i="96"/>
  <c r="H6" i="96"/>
  <c r="H5" i="96"/>
  <c r="G4" i="96"/>
  <c r="G6" i="96" l="1"/>
  <c r="G10" i="96"/>
  <c r="G27" i="96"/>
  <c r="G5" i="96"/>
  <c r="G9" i="96"/>
  <c r="G12" i="96"/>
  <c r="G31" i="96"/>
  <c r="H31" i="2" l="1"/>
  <c r="G16" i="2" l="1"/>
  <c r="H9" i="2" l="1"/>
  <c r="G15" i="2" l="1"/>
  <c r="H16" i="2" l="1"/>
  <c r="H17" i="2" l="1"/>
  <c r="H34" i="2" l="1"/>
  <c r="H7" i="2" l="1"/>
  <c r="H29" i="2"/>
  <c r="H10" i="2"/>
  <c r="H6" i="2"/>
  <c r="H32" i="2" l="1"/>
  <c r="H25" i="2"/>
  <c r="H23" i="2" l="1"/>
  <c r="H21" i="2"/>
  <c r="H19" i="2"/>
  <c r="G12" i="2" l="1"/>
  <c r="H15" i="2" l="1"/>
  <c r="G4" i="2" l="1"/>
  <c r="H20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8" i="2"/>
  <c r="G20" i="2"/>
  <c r="G22" i="2"/>
  <c r="G24" i="2"/>
  <c r="G27" i="2"/>
  <c r="G28" i="2"/>
  <c r="G30" i="2"/>
  <c r="G31" i="2"/>
  <c r="G33" i="2"/>
  <c r="G5" i="2"/>
  <c r="H5" i="2" l="1"/>
  <c r="H27" i="2" l="1"/>
  <c r="H22" i="2" l="1"/>
  <c r="H24" i="2" l="1"/>
  <c r="H33" i="2" l="1"/>
  <c r="H28" i="2"/>
  <c r="H8" i="2" l="1"/>
  <c r="H11" i="2"/>
  <c r="H13" i="2"/>
  <c r="H14" i="2"/>
  <c r="H30" i="2"/>
  <c r="H4" i="96"/>
</calcChain>
</file>

<file path=xl/sharedStrings.xml><?xml version="1.0" encoding="utf-8"?>
<sst xmlns="http://schemas.openxmlformats.org/spreadsheetml/2006/main" count="208" uniqueCount="98">
  <si>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</si>
  <si>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</si>
  <si>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</si>
  <si>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</si>
  <si>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</si>
  <si>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</si>
  <si>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</si>
  <si>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</si>
  <si>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</si>
  <si>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</si>
  <si>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</si>
  <si>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</si>
  <si>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</si>
  <si>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</si>
  <si>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</si>
  <si>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</si>
  <si>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</si>
  <si>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</si>
  <si>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</si>
  <si>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</si>
  <si>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</si>
  <si>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</si>
  <si>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</si>
  <si>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</si>
  <si>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</si>
  <si>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</si>
  <si>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</si>
  <si>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</si>
  <si>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</si>
  <si>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</si>
  <si>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</si>
  <si>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</si>
  <si>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</si>
  <si>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</si>
  <si>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</si>
  <si>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</si>
  <si>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</si>
  <si>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</si>
  <si>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</si>
  <si>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</si>
  <si>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</si>
  <si>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</si>
  <si>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</si>
  <si>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</si>
  <si>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</si>
  <si>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</si>
  <si>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</si>
  <si>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</si>
  <si>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</si>
  <si>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</si>
  <si>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</si>
  <si>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</si>
  <si>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</si>
  <si>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</si>
  <si>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</si>
  <si>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</si>
  <si>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</si>
  <si>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</si>
  <si>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</si>
  <si>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</si>
  <si>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</si>
  <si>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</si>
  <si>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</si>
  <si>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</si>
  <si>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</si>
  <si>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</si>
  <si>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</si>
  <si>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</si>
  <si>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</si>
  <si>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</si>
  <si>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</si>
  <si>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</si>
  <si>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</si>
  <si>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</si>
  <si>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</si>
  <si>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</si>
  <si>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</si>
  <si>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</si>
  <si>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</si>
  <si>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</si>
  <si>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</si>
  <si>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</si>
  <si>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</si>
  <si>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</si>
  <si>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</si>
  <si>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</si>
  <si>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</si>
  <si>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</si>
  <si>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</si>
  <si>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</si>
  <si>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</si>
  <si>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</si>
  <si>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4th week of Mar.</t>
  </si>
  <si>
    <t>Average of 4th  week of  March</t>
  </si>
  <si>
    <t>1st week of Apr.</t>
  </si>
  <si>
    <r>
      <t>% Change   compared to:1st</t>
    </r>
    <r>
      <rPr>
        <b/>
        <vertAlign val="superscript"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  <charset val="134"/>
      </rPr>
      <t>week of Apr.2024</t>
    </r>
  </si>
  <si>
    <t>Average of 1st  week of  April</t>
  </si>
  <si>
    <t>Compared to Average of 1st  week of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</si>
</sst>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sz val="8"/>
      <name val="Calibri"/>
      <family val="2"/>
      <scheme val="minor"/>
    </font>
    <font>
      <b/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6" fillId="0" borderId="2" xfId="2" applyFont="1" applyBorder="1" applyAlignment="1">
      <alignment horizontal="right"/>
    </xf>
    <xf numFmtId="0" fontId="7" fillId="0" borderId="2" xfId="0" applyFont="1" applyBorder="1"/>
    <xf numFmtId="0" fontId="6" fillId="0" borderId="2" xfId="2" applyFont="1" applyBorder="1"/>
    <xf numFmtId="9" fontId="0" fillId="0" borderId="2" xfId="1" applyFont="1" applyBorder="1" applyAlignment="1"/>
    <xf numFmtId="0" fontId="7" fillId="3" borderId="2" xfId="0" applyFont="1" applyFill="1" applyBorder="1"/>
    <xf numFmtId="0" fontId="6" fillId="3" borderId="2" xfId="2" applyFont="1" applyFill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/>
    <xf numFmtId="0" fontId="6" fillId="7" borderId="2" xfId="2" applyFont="1" applyFill="1" applyBorder="1"/>
    <xf numFmtId="0" fontId="8" fillId="7" borderId="2" xfId="0" applyFont="1" applyFill="1" applyBorder="1"/>
    <xf numFmtId="9" fontId="22" fillId="0" borderId="2" xfId="1" applyFont="1" applyBorder="1" applyAlignment="1"/>
    <xf numFmtId="9" fontId="22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2" fillId="2" borderId="2" xfId="1" applyFont="1" applyFill="1" applyBorder="1" applyAlignment="1"/>
    <xf numFmtId="9" fontId="22" fillId="8" borderId="2" xfId="1" applyFont="1" applyFill="1" applyBorder="1" applyAlignment="1"/>
    <xf numFmtId="9" fontId="0" fillId="8" borderId="2" xfId="1" applyFont="1" applyFill="1" applyBorder="1" applyAlignment="1"/>
    <xf numFmtId="0" fontId="16" fillId="6" borderId="1" xfId="0" applyFont="1" applyFill="1" applyBorder="1"/>
    <xf numFmtId="0" fontId="17" fillId="6" borderId="2" xfId="0" applyFont="1" applyFill="1" applyBorder="1"/>
    <xf numFmtId="0" fontId="16" fillId="6" borderId="2" xfId="0" applyFont="1" applyFill="1" applyBorder="1"/>
    <xf numFmtId="0" fontId="16" fillId="2" borderId="1" xfId="0" applyFont="1" applyFill="1" applyBorder="1"/>
    <xf numFmtId="0" fontId="16" fillId="2" borderId="2" xfId="0" applyFont="1" applyFill="1" applyBorder="1"/>
    <xf numFmtId="0" fontId="17" fillId="2" borderId="2" xfId="0" applyFont="1" applyFill="1" applyBorder="1"/>
    <xf numFmtId="0" fontId="14" fillId="5" borderId="2" xfId="2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8" fillId="6" borderId="2" xfId="0" applyFont="1" applyFill="1" applyBorder="1"/>
    <xf numFmtId="0" fontId="19" fillId="6" borderId="2" xfId="2" applyFont="1" applyFill="1" applyBorder="1"/>
    <xf numFmtId="0" fontId="16" fillId="6" borderId="3" xfId="0" applyFont="1" applyFill="1" applyBorder="1"/>
    <xf numFmtId="0" fontId="17" fillId="6" borderId="4" xfId="0" applyFont="1" applyFill="1" applyBorder="1"/>
    <xf numFmtId="0" fontId="16" fillId="6" borderId="4" xfId="0" applyFont="1" applyFill="1" applyBorder="1"/>
    <xf numFmtId="2" fontId="21" fillId="2" borderId="2" xfId="0" applyNumberFormat="1" applyFont="1" applyFill="1" applyBorder="1"/>
    <xf numFmtId="0" fontId="17" fillId="0" borderId="0" xfId="0" applyFont="1"/>
    <xf numFmtId="2" fontId="23" fillId="2" borderId="2" xfId="0" applyNumberFormat="1" applyFont="1" applyFill="1" applyBorder="1"/>
    <xf numFmtId="2" fontId="23" fillId="6" borderId="2" xfId="0" applyNumberFormat="1" applyFont="1" applyFill="1" applyBorder="1"/>
    <xf numFmtId="9" fontId="20" fillId="2" borderId="2" xfId="1" applyFont="1" applyFill="1" applyBorder="1" applyAlignment="1"/>
    <xf numFmtId="2" fontId="21" fillId="6" borderId="2" xfId="0" applyNumberFormat="1" applyFont="1" applyFill="1" applyBorder="1"/>
    <xf numFmtId="9" fontId="20" fillId="6" borderId="2" xfId="1" applyFont="1" applyFill="1" applyBorder="1" applyAlignment="1"/>
    <xf numFmtId="2" fontId="24" fillId="0" borderId="2" xfId="0" applyNumberFormat="1" applyFont="1" applyBorder="1"/>
    <xf numFmtId="2" fontId="24" fillId="7" borderId="2" xfId="0" applyNumberFormat="1" applyFont="1" applyFill="1" applyBorder="1"/>
    <xf numFmtId="0" fontId="25" fillId="4" borderId="2" xfId="0" applyFont="1" applyFill="1" applyBorder="1" applyAlignment="1">
      <alignment wrapText="1"/>
    </xf>
    <xf numFmtId="0" fontId="26" fillId="0" borderId="0" xfId="0" applyFont="1"/>
    <xf numFmtId="0" fontId="29" fillId="0" borderId="0" xfId="0" applyFont="1"/>
    <xf numFmtId="2" fontId="24" fillId="0" borderId="0" xfId="0" applyNumberFormat="1" applyFont="1"/>
    <xf numFmtId="2" fontId="25" fillId="7" borderId="2" xfId="0" applyNumberFormat="1" applyFont="1" applyFill="1" applyBorder="1" applyAlignment="1">
      <alignment wrapText="1"/>
    </xf>
    <xf numFmtId="2" fontId="0" fillId="0" borderId="2" xfId="0" applyNumberFormat="1" applyBorder="1"/>
    <xf numFmtId="2" fontId="0" fillId="7" borderId="2" xfId="0" applyNumberFormat="1" applyFill="1" applyBorder="1"/>
    <xf numFmtId="2" fontId="32" fillId="7" borderId="2" xfId="0" applyNumberFormat="1" applyFont="1" applyFill="1" applyBorder="1" applyAlignment="1">
      <alignment wrapText="1"/>
    </xf>
    <xf numFmtId="0" fontId="4" fillId="4" borderId="12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9" fontId="0" fillId="0" borderId="0" xfId="1" applyFont="1"/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5" fillId="9" borderId="2" xfId="2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4" fillId="5" borderId="14" xfId="2" applyFont="1" applyFill="1" applyBorder="1" applyAlignment="1">
      <alignment horizontal="center" vertical="center"/>
    </xf>
    <xf numFmtId="0" fontId="14" fillId="5" borderId="13" xfId="2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opLeftCell="A5" zoomScaleNormal="100" workbookViewId="0">
      <selection activeCell="D4" sqref="D4:D35"/>
    </sheetView>
  </sheetViews>
  <sheetFormatPr defaultColWidth="9.140625" defaultRowHeight="15"/>
  <cols>
    <col min="1" max="1" width="4.28515625" customWidth="1"/>
    <col min="2" max="2" width="15.85546875" customWidth="1"/>
    <col min="3" max="3" width="16.7109375" customWidth="1"/>
    <col min="4" max="4" width="11.28515625" customWidth="1"/>
    <col min="5" max="5" width="11.5703125" customWidth="1"/>
    <col min="6" max="6" width="10.85546875" customWidth="1"/>
    <col min="7" max="7" width="7.7109375" customWidth="1"/>
    <col min="8" max="8" width="7.5703125" customWidth="1"/>
  </cols>
  <sheetData>
    <row r="1" spans="1:16" ht="16.5">
      <c r="A1" s="54" t="s">
        <v>64</v>
      </c>
      <c r="B1" s="55"/>
      <c r="C1" s="55"/>
      <c r="D1" s="55"/>
      <c r="E1" s="55"/>
      <c r="F1" s="55"/>
      <c r="G1" s="56"/>
      <c r="H1" s="56"/>
    </row>
    <row r="2" spans="1:16" ht="67.5" customHeight="1">
      <c r="A2" s="57" t="s">
        <v>1</v>
      </c>
      <c r="B2" s="57"/>
      <c r="C2" s="57"/>
      <c r="D2" s="51">
        <v>2023</v>
      </c>
      <c r="E2" s="60">
        <v>2024</v>
      </c>
      <c r="F2" s="60"/>
      <c r="G2" s="58" t="s">
        <v>95</v>
      </c>
      <c r="H2" s="58"/>
      <c r="I2" t="s">
        <v>65</v>
      </c>
    </row>
    <row r="3" spans="1:16" ht="40.5" customHeight="1">
      <c r="A3" s="59" t="s">
        <v>2</v>
      </c>
      <c r="B3" s="59"/>
      <c r="C3" s="17" t="s">
        <v>3</v>
      </c>
      <c r="D3" s="43" t="s">
        <v>94</v>
      </c>
      <c r="E3" s="43" t="s">
        <v>92</v>
      </c>
      <c r="F3" s="43" t="s">
        <v>94</v>
      </c>
      <c r="G3" s="9" t="s">
        <v>4</v>
      </c>
      <c r="H3" s="9" t="s">
        <v>5</v>
      </c>
      <c r="K3" t="s">
        <v>65</v>
      </c>
      <c r="L3" t="s">
        <v>65</v>
      </c>
      <c r="M3" t="s">
        <v>65</v>
      </c>
    </row>
    <row r="4" spans="1:16" ht="15.75">
      <c r="A4" s="1">
        <v>1</v>
      </c>
      <c r="B4" s="2" t="s">
        <v>6</v>
      </c>
      <c r="C4" s="3" t="s">
        <v>89</v>
      </c>
      <c r="D4" s="48">
        <v>1333.33</v>
      </c>
      <c r="E4" s="48">
        <v>1725</v>
      </c>
      <c r="F4" s="41">
        <v>1685.71</v>
      </c>
      <c r="G4" s="15">
        <f t="shared" ref="G4:G34" si="0">+(F4-E4)/E4</f>
        <v>-2.2776811594202879E-2</v>
      </c>
      <c r="H4" s="4">
        <f t="shared" ref="H4:H35" si="1">+((F4-D4)/D4)</f>
        <v>0.26428566071415188</v>
      </c>
      <c r="J4" t="s">
        <v>65</v>
      </c>
      <c r="K4" t="s">
        <v>65</v>
      </c>
      <c r="O4" t="s">
        <v>65</v>
      </c>
      <c r="P4" t="s">
        <v>65</v>
      </c>
    </row>
    <row r="5" spans="1:16" ht="15.75">
      <c r="A5" s="11">
        <v>2</v>
      </c>
      <c r="B5" s="12" t="s">
        <v>8</v>
      </c>
      <c r="C5" s="13" t="s">
        <v>9</v>
      </c>
      <c r="D5" s="49">
        <v>975</v>
      </c>
      <c r="E5" s="50">
        <v>980</v>
      </c>
      <c r="F5" s="47">
        <v>1042.8599999999999</v>
      </c>
      <c r="G5" s="16">
        <f t="shared" si="0"/>
        <v>6.4142857142857043E-2</v>
      </c>
      <c r="H5" s="10">
        <f t="shared" si="1"/>
        <v>6.9599999999999898E-2</v>
      </c>
      <c r="I5" t="s">
        <v>87</v>
      </c>
      <c r="J5" t="s">
        <v>65</v>
      </c>
      <c r="K5" t="s">
        <v>65</v>
      </c>
      <c r="L5" t="s">
        <v>65</v>
      </c>
      <c r="M5" t="s">
        <v>65</v>
      </c>
      <c r="O5" t="s">
        <v>65</v>
      </c>
    </row>
    <row r="6" spans="1:16" ht="15.75">
      <c r="A6" s="1">
        <v>3</v>
      </c>
      <c r="B6" s="2" t="s">
        <v>10</v>
      </c>
      <c r="C6" s="3" t="s">
        <v>66</v>
      </c>
      <c r="D6" s="48">
        <v>1150</v>
      </c>
      <c r="E6" s="48">
        <v>1070</v>
      </c>
      <c r="F6" s="41">
        <v>1107.1400000000001</v>
      </c>
      <c r="G6" s="18">
        <f t="shared" si="0"/>
        <v>3.4710280373831871E-2</v>
      </c>
      <c r="H6" s="4">
        <f t="shared" si="1"/>
        <v>-3.7269565217391221E-2</v>
      </c>
      <c r="I6" t="s">
        <v>65</v>
      </c>
      <c r="J6" t="s">
        <v>65</v>
      </c>
      <c r="K6" t="s">
        <v>65</v>
      </c>
      <c r="L6" t="s">
        <v>65</v>
      </c>
    </row>
    <row r="7" spans="1:16" ht="15.75">
      <c r="A7" s="11">
        <v>4</v>
      </c>
      <c r="B7" s="12" t="s">
        <v>67</v>
      </c>
      <c r="C7" s="13" t="s">
        <v>68</v>
      </c>
      <c r="D7" s="49">
        <v>900</v>
      </c>
      <c r="E7" s="49">
        <v>766.67</v>
      </c>
      <c r="F7" s="42">
        <v>800</v>
      </c>
      <c r="G7" s="16">
        <f t="shared" si="0"/>
        <v>4.3473724027286893E-2</v>
      </c>
      <c r="H7" s="10">
        <f t="shared" si="1"/>
        <v>-0.1111111111111111</v>
      </c>
      <c r="J7" t="s">
        <v>65</v>
      </c>
      <c r="L7" t="s">
        <v>65</v>
      </c>
      <c r="M7" t="s">
        <v>65</v>
      </c>
      <c r="N7" t="s">
        <v>65</v>
      </c>
    </row>
    <row r="8" spans="1:16" ht="15.75">
      <c r="A8" s="1">
        <v>5</v>
      </c>
      <c r="B8" s="5" t="s">
        <v>12</v>
      </c>
      <c r="C8" s="6" t="s">
        <v>13</v>
      </c>
      <c r="D8" s="48">
        <v>1266.67</v>
      </c>
      <c r="E8" s="48">
        <v>1350</v>
      </c>
      <c r="F8" s="41">
        <v>1535</v>
      </c>
      <c r="G8" s="15">
        <f t="shared" si="0"/>
        <v>0.13703703703703704</v>
      </c>
      <c r="H8" s="4">
        <f t="shared" si="1"/>
        <v>0.2118389162133783</v>
      </c>
      <c r="M8" t="s">
        <v>65</v>
      </c>
    </row>
    <row r="9" spans="1:16" ht="15.75">
      <c r="A9" s="11">
        <v>6</v>
      </c>
      <c r="B9" s="12" t="s">
        <v>14</v>
      </c>
      <c r="C9" s="13" t="s">
        <v>15</v>
      </c>
      <c r="D9" s="49">
        <v>704.17</v>
      </c>
      <c r="E9" s="49">
        <v>525</v>
      </c>
      <c r="F9" s="42">
        <v>635.71</v>
      </c>
      <c r="G9" s="16">
        <f t="shared" si="0"/>
        <v>0.21087619047619055</v>
      </c>
      <c r="H9" s="10">
        <f t="shared" si="1"/>
        <v>-9.7220841558146365E-2</v>
      </c>
      <c r="I9" t="s">
        <v>65</v>
      </c>
      <c r="K9" t="s">
        <v>65</v>
      </c>
      <c r="M9" t="s">
        <v>65</v>
      </c>
      <c r="N9" t="s">
        <v>65</v>
      </c>
    </row>
    <row r="10" spans="1:16" ht="15.75">
      <c r="A10" s="1">
        <v>7</v>
      </c>
      <c r="B10" s="2" t="s">
        <v>16</v>
      </c>
      <c r="C10" s="3" t="s">
        <v>17</v>
      </c>
      <c r="D10" s="48">
        <v>915</v>
      </c>
      <c r="E10" s="48">
        <v>930</v>
      </c>
      <c r="F10" s="41">
        <v>1025</v>
      </c>
      <c r="G10" s="15">
        <f t="shared" si="0"/>
        <v>0.10215053763440861</v>
      </c>
      <c r="H10" s="4">
        <f t="shared" si="1"/>
        <v>0.12021857923497267</v>
      </c>
      <c r="I10" t="s">
        <v>65</v>
      </c>
    </row>
    <row r="11" spans="1:16" ht="15.75">
      <c r="A11" s="11">
        <v>8</v>
      </c>
      <c r="B11" s="12" t="s">
        <v>18</v>
      </c>
      <c r="C11" s="13" t="s">
        <v>19</v>
      </c>
      <c r="D11" s="49">
        <v>437</v>
      </c>
      <c r="E11" s="49">
        <v>395.83</v>
      </c>
      <c r="F11" s="42">
        <v>390</v>
      </c>
      <c r="G11" s="16">
        <f t="shared" si="0"/>
        <v>-1.4728545082484865E-2</v>
      </c>
      <c r="H11" s="10">
        <f t="shared" si="1"/>
        <v>-0.10755148741418764</v>
      </c>
    </row>
    <row r="12" spans="1:16" ht="15.75">
      <c r="A12" s="1">
        <v>9</v>
      </c>
      <c r="B12" s="2" t="s">
        <v>20</v>
      </c>
      <c r="C12" s="3" t="s">
        <v>69</v>
      </c>
      <c r="D12" s="48">
        <v>900</v>
      </c>
      <c r="E12" s="48">
        <v>912.5</v>
      </c>
      <c r="F12" s="41">
        <v>1300</v>
      </c>
      <c r="G12" s="18">
        <f t="shared" si="0"/>
        <v>0.42465753424657532</v>
      </c>
      <c r="H12" s="4">
        <f t="shared" si="1"/>
        <v>0.44444444444444442</v>
      </c>
      <c r="K12" t="s">
        <v>65</v>
      </c>
      <c r="M12" t="s">
        <v>65</v>
      </c>
      <c r="N12" t="s">
        <v>65</v>
      </c>
    </row>
    <row r="13" spans="1:16" ht="15.75">
      <c r="A13" s="11">
        <v>10</v>
      </c>
      <c r="B13" s="12" t="s">
        <v>22</v>
      </c>
      <c r="C13" s="13" t="s">
        <v>23</v>
      </c>
      <c r="D13" s="49">
        <v>685</v>
      </c>
      <c r="E13" s="49">
        <v>687.5</v>
      </c>
      <c r="F13" s="42">
        <v>546.42999999999995</v>
      </c>
      <c r="G13" s="16">
        <f t="shared" si="0"/>
        <v>-0.20519272727272733</v>
      </c>
      <c r="H13" s="10">
        <f t="shared" si="1"/>
        <v>-0.20229197080291977</v>
      </c>
    </row>
    <row r="14" spans="1:16" ht="15.75">
      <c r="A14" s="1">
        <v>11</v>
      </c>
      <c r="B14" s="2" t="s">
        <v>24</v>
      </c>
      <c r="C14" s="3" t="s">
        <v>70</v>
      </c>
      <c r="D14" s="48">
        <v>725</v>
      </c>
      <c r="E14" s="48">
        <v>733.33</v>
      </c>
      <c r="F14" s="41">
        <v>757.14</v>
      </c>
      <c r="G14" s="15">
        <f t="shared" si="0"/>
        <v>3.2468329401497201E-2</v>
      </c>
      <c r="H14" s="4">
        <f t="shared" si="1"/>
        <v>4.4331034482758602E-2</v>
      </c>
    </row>
    <row r="15" spans="1:16" ht="15.75">
      <c r="A15" s="1">
        <v>12</v>
      </c>
      <c r="B15" s="12" t="s">
        <v>26</v>
      </c>
      <c r="C15" s="13" t="s">
        <v>27</v>
      </c>
      <c r="D15" s="49">
        <v>341.67</v>
      </c>
      <c r="E15" s="49">
        <v>283.33</v>
      </c>
      <c r="F15" s="42">
        <v>315</v>
      </c>
      <c r="G15" s="16">
        <f t="shared" si="0"/>
        <v>0.11177778562100738</v>
      </c>
      <c r="H15" s="10">
        <f t="shared" si="1"/>
        <v>-7.805777504609715E-2</v>
      </c>
    </row>
    <row r="16" spans="1:16" ht="15.75">
      <c r="A16" s="1">
        <v>13</v>
      </c>
      <c r="B16" s="2" t="s">
        <v>28</v>
      </c>
      <c r="C16" s="3" t="s">
        <v>29</v>
      </c>
      <c r="D16" s="48">
        <v>437.5</v>
      </c>
      <c r="E16" s="48">
        <v>350</v>
      </c>
      <c r="F16" s="41">
        <v>450</v>
      </c>
      <c r="G16" s="15">
        <f t="shared" si="0"/>
        <v>0.2857142857142857</v>
      </c>
      <c r="H16" s="4">
        <f t="shared" si="1"/>
        <v>2.8571428571428571E-2</v>
      </c>
      <c r="K16" t="s">
        <v>65</v>
      </c>
    </row>
    <row r="17" spans="1:17" ht="15.75">
      <c r="A17" s="11">
        <v>14</v>
      </c>
      <c r="B17" s="12" t="s">
        <v>30</v>
      </c>
      <c r="C17" s="13" t="s">
        <v>71</v>
      </c>
      <c r="D17" s="49">
        <v>543.75</v>
      </c>
      <c r="E17" s="49">
        <v>425</v>
      </c>
      <c r="F17" s="42">
        <v>500</v>
      </c>
      <c r="G17" s="16">
        <f t="shared" si="0"/>
        <v>0.17647058823529413</v>
      </c>
      <c r="H17" s="10">
        <f t="shared" si="1"/>
        <v>-8.0459770114942528E-2</v>
      </c>
      <c r="K17" t="s">
        <v>65</v>
      </c>
    </row>
    <row r="18" spans="1:17" ht="15.75">
      <c r="A18" s="1">
        <v>15</v>
      </c>
      <c r="B18" s="5" t="s">
        <v>32</v>
      </c>
      <c r="C18" s="3" t="s">
        <v>72</v>
      </c>
      <c r="D18" s="48">
        <v>1325</v>
      </c>
      <c r="E18" s="48">
        <v>1670</v>
      </c>
      <c r="F18" s="41">
        <v>1707.14</v>
      </c>
      <c r="G18" s="15">
        <f t="shared" si="0"/>
        <v>2.2239520958083892E-2</v>
      </c>
      <c r="H18" s="4">
        <f t="shared" si="1"/>
        <v>0.28840754716981137</v>
      </c>
    </row>
    <row r="19" spans="1:17" ht="15.75">
      <c r="A19" s="11">
        <v>16</v>
      </c>
      <c r="B19" s="12" t="s">
        <v>34</v>
      </c>
      <c r="C19" s="13" t="s">
        <v>35</v>
      </c>
      <c r="D19" s="49">
        <v>1458.33</v>
      </c>
      <c r="E19" s="49">
        <v>1558.33</v>
      </c>
      <c r="F19" s="42">
        <v>1771.43</v>
      </c>
      <c r="G19" s="16">
        <f t="shared" si="0"/>
        <v>0.13674895561273936</v>
      </c>
      <c r="H19" s="10">
        <f t="shared" si="1"/>
        <v>0.21469763359459118</v>
      </c>
      <c r="J19" t="s">
        <v>65</v>
      </c>
    </row>
    <row r="20" spans="1:17" ht="15.75">
      <c r="A20" s="1">
        <v>17</v>
      </c>
      <c r="B20" s="5" t="s">
        <v>36</v>
      </c>
      <c r="C20" s="3" t="s">
        <v>73</v>
      </c>
      <c r="D20" s="48">
        <v>616.66999999999996</v>
      </c>
      <c r="E20" s="48">
        <v>483.33</v>
      </c>
      <c r="F20" s="41">
        <v>600</v>
      </c>
      <c r="G20" s="15">
        <f t="shared" si="0"/>
        <v>0.24138787164049411</v>
      </c>
      <c r="H20" s="4">
        <f t="shared" si="1"/>
        <v>-2.7032286311965817E-2</v>
      </c>
    </row>
    <row r="21" spans="1:17" ht="15.75">
      <c r="A21" s="11">
        <v>18</v>
      </c>
      <c r="B21" s="12" t="s">
        <v>38</v>
      </c>
      <c r="C21" s="13" t="s">
        <v>39</v>
      </c>
      <c r="D21" s="49">
        <v>770.83</v>
      </c>
      <c r="E21" s="49">
        <v>640</v>
      </c>
      <c r="F21" s="42">
        <v>721.43</v>
      </c>
      <c r="G21" s="16">
        <f t="shared" si="0"/>
        <v>0.12723437499999993</v>
      </c>
      <c r="H21" s="10">
        <f t="shared" si="1"/>
        <v>-6.408676361843739E-2</v>
      </c>
      <c r="K21" t="s">
        <v>65</v>
      </c>
    </row>
    <row r="22" spans="1:17" ht="15.75">
      <c r="A22" s="1">
        <v>19</v>
      </c>
      <c r="B22" s="5" t="s">
        <v>40</v>
      </c>
      <c r="C22" s="3" t="s">
        <v>74</v>
      </c>
      <c r="D22" s="48">
        <v>1190</v>
      </c>
      <c r="E22" s="48">
        <v>966.67</v>
      </c>
      <c r="F22" s="41">
        <v>1242.8599999999999</v>
      </c>
      <c r="G22" s="15">
        <f t="shared" si="0"/>
        <v>0.28571280788686931</v>
      </c>
      <c r="H22" s="4">
        <f t="shared" si="1"/>
        <v>4.4420168067226803E-2</v>
      </c>
    </row>
    <row r="23" spans="1:17" ht="15.75">
      <c r="A23" s="11">
        <v>20</v>
      </c>
      <c r="B23" s="12" t="s">
        <v>41</v>
      </c>
      <c r="C23" s="14" t="s">
        <v>42</v>
      </c>
      <c r="D23" s="49">
        <v>690</v>
      </c>
      <c r="E23" s="49">
        <v>660</v>
      </c>
      <c r="F23" s="42">
        <v>678.57</v>
      </c>
      <c r="G23" s="16">
        <f t="shared" si="0"/>
        <v>2.8136363636363713E-2</v>
      </c>
      <c r="H23" s="10">
        <f t="shared" si="1"/>
        <v>-1.6565217391304274E-2</v>
      </c>
      <c r="L23" t="s">
        <v>65</v>
      </c>
    </row>
    <row r="24" spans="1:17" ht="17.25" customHeight="1">
      <c r="A24" s="1">
        <v>21</v>
      </c>
      <c r="B24" s="5" t="s">
        <v>43</v>
      </c>
      <c r="C24" s="3" t="s">
        <v>75</v>
      </c>
      <c r="D24" s="48">
        <v>950</v>
      </c>
      <c r="E24" s="48">
        <v>920</v>
      </c>
      <c r="F24" s="41">
        <v>971.43</v>
      </c>
      <c r="G24" s="15">
        <f t="shared" si="0"/>
        <v>5.5902173913043425E-2</v>
      </c>
      <c r="H24" s="4">
        <f t="shared" si="1"/>
        <v>2.2557894736842051E-2</v>
      </c>
      <c r="J24" t="s">
        <v>65</v>
      </c>
      <c r="M24" t="s">
        <v>65</v>
      </c>
    </row>
    <row r="25" spans="1:17" ht="15.75">
      <c r="A25" s="11">
        <v>22</v>
      </c>
      <c r="B25" s="12" t="s">
        <v>45</v>
      </c>
      <c r="C25" s="13" t="s">
        <v>46</v>
      </c>
      <c r="D25" s="49">
        <v>885</v>
      </c>
      <c r="E25" s="49">
        <v>816.67</v>
      </c>
      <c r="F25" s="42">
        <v>821.43</v>
      </c>
      <c r="G25" s="16">
        <f t="shared" si="0"/>
        <v>5.828547638581056E-3</v>
      </c>
      <c r="H25" s="10">
        <f t="shared" si="1"/>
        <v>-7.1830508474576324E-2</v>
      </c>
    </row>
    <row r="26" spans="1:17" ht="15.75">
      <c r="A26" s="1">
        <v>23</v>
      </c>
      <c r="B26" s="5" t="s">
        <v>47</v>
      </c>
      <c r="C26" s="3" t="s">
        <v>76</v>
      </c>
      <c r="D26" s="48">
        <v>1020</v>
      </c>
      <c r="E26" s="48">
        <v>1275</v>
      </c>
      <c r="F26" s="41">
        <v>1228.57</v>
      </c>
      <c r="G26" s="19">
        <f t="shared" si="0"/>
        <v>-3.6415686274509855E-2</v>
      </c>
      <c r="H26" s="20">
        <f t="shared" si="1"/>
        <v>0.20448039215686267</v>
      </c>
      <c r="J26" t="s">
        <v>65</v>
      </c>
      <c r="K26" t="s">
        <v>65</v>
      </c>
    </row>
    <row r="27" spans="1:17" ht="15.75">
      <c r="A27" s="11">
        <v>24</v>
      </c>
      <c r="B27" s="12" t="s">
        <v>49</v>
      </c>
      <c r="C27" s="13" t="s">
        <v>77</v>
      </c>
      <c r="D27" s="49">
        <v>941.67</v>
      </c>
      <c r="E27" s="49">
        <v>1060</v>
      </c>
      <c r="F27" s="42">
        <v>1221.43</v>
      </c>
      <c r="G27" s="16">
        <f t="shared" si="0"/>
        <v>0.15229245283018875</v>
      </c>
      <c r="H27" s="10">
        <f t="shared" si="1"/>
        <v>0.29708921384349096</v>
      </c>
      <c r="K27" t="s">
        <v>65</v>
      </c>
    </row>
    <row r="28" spans="1:17" ht="15.75">
      <c r="A28" s="1">
        <v>25</v>
      </c>
      <c r="B28" s="5" t="s">
        <v>51</v>
      </c>
      <c r="C28" s="3" t="s">
        <v>78</v>
      </c>
      <c r="D28" s="48">
        <v>770.83</v>
      </c>
      <c r="E28" s="48">
        <v>679.17</v>
      </c>
      <c r="F28" s="41">
        <v>621.42999999999995</v>
      </c>
      <c r="G28" s="15">
        <f t="shared" si="0"/>
        <v>-8.5015533666092449E-2</v>
      </c>
      <c r="H28" s="4">
        <f t="shared" si="1"/>
        <v>-0.19381705434401889</v>
      </c>
      <c r="K28" t="s">
        <v>65</v>
      </c>
    </row>
    <row r="29" spans="1:17" ht="15.75">
      <c r="A29" s="11">
        <v>26</v>
      </c>
      <c r="B29" s="12" t="s">
        <v>51</v>
      </c>
      <c r="C29" s="13" t="s">
        <v>79</v>
      </c>
      <c r="D29" s="49">
        <v>533.33000000000004</v>
      </c>
      <c r="E29" s="49">
        <v>550</v>
      </c>
      <c r="F29" s="42">
        <v>528.57000000000005</v>
      </c>
      <c r="G29" s="16">
        <f t="shared" si="0"/>
        <v>-3.896363636363627E-2</v>
      </c>
      <c r="H29" s="10">
        <f t="shared" si="1"/>
        <v>-8.9250557815986169E-3</v>
      </c>
      <c r="L29" t="s">
        <v>87</v>
      </c>
    </row>
    <row r="30" spans="1:17" ht="15.75">
      <c r="A30" s="1">
        <v>27</v>
      </c>
      <c r="B30" s="5" t="s">
        <v>53</v>
      </c>
      <c r="C30" s="3" t="s">
        <v>80</v>
      </c>
      <c r="D30" s="48">
        <v>670</v>
      </c>
      <c r="E30" s="48">
        <v>650</v>
      </c>
      <c r="F30" s="41">
        <v>671.43</v>
      </c>
      <c r="G30" s="15">
        <f t="shared" si="0"/>
        <v>3.2969230769230695E-2</v>
      </c>
      <c r="H30" s="4">
        <f t="shared" si="1"/>
        <v>2.1343283582088805E-3</v>
      </c>
    </row>
    <row r="31" spans="1:17" ht="15.75">
      <c r="A31" s="11">
        <v>28</v>
      </c>
      <c r="B31" s="12" t="s">
        <v>55</v>
      </c>
      <c r="C31" s="13" t="s">
        <v>81</v>
      </c>
      <c r="D31" s="49">
        <v>940</v>
      </c>
      <c r="E31" s="49">
        <v>866.67</v>
      </c>
      <c r="F31" s="42">
        <v>914.29</v>
      </c>
      <c r="G31" s="16">
        <f t="shared" si="0"/>
        <v>5.4945942515605715E-2</v>
      </c>
      <c r="H31" s="4">
        <f t="shared" si="1"/>
        <v>-2.7351063829787272E-2</v>
      </c>
      <c r="K31" t="s">
        <v>65</v>
      </c>
      <c r="Q31" t="s">
        <v>65</v>
      </c>
    </row>
    <row r="32" spans="1:17" ht="15.75">
      <c r="A32" s="1">
        <v>29</v>
      </c>
      <c r="B32" s="5" t="s">
        <v>57</v>
      </c>
      <c r="C32" s="3" t="s">
        <v>58</v>
      </c>
      <c r="D32" s="48">
        <v>310</v>
      </c>
      <c r="E32" s="48">
        <v>297.5</v>
      </c>
      <c r="F32" s="41">
        <v>257.5</v>
      </c>
      <c r="G32" s="15">
        <f t="shared" si="0"/>
        <v>-0.13445378151260504</v>
      </c>
      <c r="H32" s="4">
        <f t="shared" si="1"/>
        <v>-0.16935483870967741</v>
      </c>
      <c r="N32" t="s">
        <v>65</v>
      </c>
      <c r="O32" t="s">
        <v>65</v>
      </c>
    </row>
    <row r="33" spans="1:12" ht="15.75">
      <c r="A33" s="11">
        <v>30</v>
      </c>
      <c r="B33" s="12" t="s">
        <v>59</v>
      </c>
      <c r="C33" s="13" t="s">
        <v>82</v>
      </c>
      <c r="D33" s="49">
        <v>1471.43</v>
      </c>
      <c r="E33" s="49">
        <v>1616.67</v>
      </c>
      <c r="F33" s="42">
        <v>1585.71</v>
      </c>
      <c r="G33" s="16">
        <f t="shared" si="0"/>
        <v>-1.9150475978400066E-2</v>
      </c>
      <c r="H33" s="10">
        <f t="shared" si="1"/>
        <v>7.7665944013646571E-2</v>
      </c>
    </row>
    <row r="34" spans="1:12" ht="15.75">
      <c r="A34" s="1">
        <v>31</v>
      </c>
      <c r="B34" s="5" t="s">
        <v>83</v>
      </c>
      <c r="C34" s="3" t="s">
        <v>84</v>
      </c>
      <c r="D34" s="48">
        <v>1730</v>
      </c>
      <c r="E34" s="48">
        <v>2033.33</v>
      </c>
      <c r="F34" s="41">
        <v>2107.14</v>
      </c>
      <c r="G34" s="18">
        <f t="shared" si="0"/>
        <v>3.630005950829425E-2</v>
      </c>
      <c r="H34" s="4">
        <f t="shared" si="1"/>
        <v>0.21799999999999992</v>
      </c>
      <c r="L34" t="s">
        <v>65</v>
      </c>
    </row>
    <row r="35" spans="1:12" ht="15.75">
      <c r="A35" s="11">
        <v>32</v>
      </c>
      <c r="B35" s="12" t="s">
        <v>62</v>
      </c>
      <c r="C35" s="13" t="s">
        <v>85</v>
      </c>
      <c r="D35" s="49">
        <v>350</v>
      </c>
      <c r="E35" s="49"/>
      <c r="F35" s="42">
        <v>525</v>
      </c>
      <c r="G35" s="16"/>
      <c r="H35" s="10">
        <f t="shared" si="1"/>
        <v>0.5</v>
      </c>
    </row>
    <row r="36" spans="1:12" ht="15.75">
      <c r="A36" s="7" t="s">
        <v>86</v>
      </c>
      <c r="B36" s="7"/>
      <c r="C36" s="7"/>
      <c r="D36" s="7"/>
      <c r="F36" s="46"/>
      <c r="G36" s="8"/>
      <c r="H36" s="8"/>
    </row>
  </sheetData>
  <mergeCells count="5">
    <mergeCell ref="A1:H1"/>
    <mergeCell ref="A2:C2"/>
    <mergeCell ref="G2:H2"/>
    <mergeCell ref="A3:B3"/>
    <mergeCell ref="E2:F2"/>
  </mergeCells>
  <phoneticPr fontId="30" type="noConversion"/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982"/>
  <sheetViews>
    <sheetView tabSelected="1" topLeftCell="A14" workbookViewId="0">
      <selection activeCell="M21" sqref="M21"/>
    </sheetView>
  </sheetViews>
  <sheetFormatPr defaultRowHeight="15"/>
  <cols>
    <col min="1" max="1" width="3.7109375" customWidth="1"/>
    <col min="2" max="2" width="15.28515625" customWidth="1"/>
    <col min="3" max="3" width="18.5703125" customWidth="1"/>
    <col min="4" max="4" width="11.5703125" customWidth="1"/>
    <col min="5" max="5" width="12" customWidth="1"/>
    <col min="6" max="6" width="12.140625" customWidth="1"/>
    <col min="7" max="7" width="10.28515625" customWidth="1"/>
    <col min="8" max="8" width="10" customWidth="1"/>
  </cols>
  <sheetData>
    <row r="1" spans="1:15" ht="17.25" thickBot="1">
      <c r="A1" s="61" t="s">
        <v>0</v>
      </c>
      <c r="B1" s="62"/>
      <c r="C1" s="62"/>
      <c r="D1" s="62"/>
      <c r="E1" s="62"/>
      <c r="F1" s="62"/>
      <c r="G1" s="62"/>
      <c r="H1" s="62"/>
    </row>
    <row r="2" spans="1:15" ht="57" customHeight="1">
      <c r="A2" s="63" t="s">
        <v>1</v>
      </c>
      <c r="B2" s="64"/>
      <c r="C2" s="65"/>
      <c r="D2" s="52">
        <v>2023</v>
      </c>
      <c r="E2" s="70">
        <v>2024</v>
      </c>
      <c r="F2" s="71"/>
      <c r="G2" s="66" t="s">
        <v>97</v>
      </c>
      <c r="H2" s="67"/>
    </row>
    <row r="3" spans="1:15" ht="42.75">
      <c r="A3" s="68" t="s">
        <v>2</v>
      </c>
      <c r="B3" s="69"/>
      <c r="C3" s="27" t="s">
        <v>3</v>
      </c>
      <c r="D3" s="28" t="s">
        <v>96</v>
      </c>
      <c r="E3" s="28" t="s">
        <v>93</v>
      </c>
      <c r="F3" s="28" t="s">
        <v>96</v>
      </c>
      <c r="G3" s="28" t="s">
        <v>4</v>
      </c>
      <c r="H3" s="28" t="s">
        <v>5</v>
      </c>
      <c r="K3" t="s">
        <v>65</v>
      </c>
    </row>
    <row r="4" spans="1:15" ht="15.75">
      <c r="A4" s="24">
        <v>1</v>
      </c>
      <c r="B4" s="26" t="s">
        <v>6</v>
      </c>
      <c r="C4" s="25" t="s">
        <v>7</v>
      </c>
      <c r="D4" s="36">
        <v>2912</v>
      </c>
      <c r="E4" s="34">
        <v>3176</v>
      </c>
      <c r="F4" s="34">
        <v>3176</v>
      </c>
      <c r="G4" s="38">
        <f t="shared" ref="G4:G14" si="0">(F4-E4)/E4</f>
        <v>0</v>
      </c>
      <c r="H4" s="38">
        <f t="shared" ref="H4:H15" si="1">+(F4-D4)/D4</f>
        <v>9.0659340659340656E-2</v>
      </c>
      <c r="K4" t="s">
        <v>65</v>
      </c>
      <c r="O4" t="s">
        <v>65</v>
      </c>
    </row>
    <row r="5" spans="1:15" ht="15.75">
      <c r="A5" s="21">
        <v>2</v>
      </c>
      <c r="B5" s="22" t="s">
        <v>8</v>
      </c>
      <c r="C5" s="23" t="s">
        <v>9</v>
      </c>
      <c r="D5" s="37">
        <v>2305</v>
      </c>
      <c r="E5" s="39">
        <v>2095</v>
      </c>
      <c r="F5" s="39">
        <v>2160</v>
      </c>
      <c r="G5" s="40">
        <f t="shared" si="0"/>
        <v>3.1026252983293555E-2</v>
      </c>
      <c r="H5" s="40">
        <f t="shared" si="1"/>
        <v>-6.2906724511930592E-2</v>
      </c>
      <c r="J5" t="s">
        <v>65</v>
      </c>
      <c r="K5" t="s">
        <v>65</v>
      </c>
      <c r="L5" t="s">
        <v>65</v>
      </c>
    </row>
    <row r="6" spans="1:15" ht="15.75">
      <c r="A6" s="24">
        <v>3</v>
      </c>
      <c r="B6" s="26" t="s">
        <v>10</v>
      </c>
      <c r="C6" s="25" t="s">
        <v>11</v>
      </c>
      <c r="D6" s="36">
        <v>2300</v>
      </c>
      <c r="E6" s="34">
        <v>2006.67</v>
      </c>
      <c r="F6" s="34">
        <v>2040</v>
      </c>
      <c r="G6" s="38">
        <f t="shared" si="0"/>
        <v>1.6609606960785742E-2</v>
      </c>
      <c r="H6" s="38">
        <f t="shared" si="1"/>
        <v>-0.11304347826086956</v>
      </c>
      <c r="K6" t="s">
        <v>65</v>
      </c>
    </row>
    <row r="7" spans="1:15" ht="15.75">
      <c r="A7" s="21">
        <v>4</v>
      </c>
      <c r="B7" s="22" t="s">
        <v>12</v>
      </c>
      <c r="C7" s="23" t="s">
        <v>13</v>
      </c>
      <c r="D7" s="37">
        <v>2295</v>
      </c>
      <c r="E7" s="39">
        <v>2313.33</v>
      </c>
      <c r="F7" s="39">
        <v>2480</v>
      </c>
      <c r="G7" s="40">
        <f t="shared" si="0"/>
        <v>7.2047654247340442E-2</v>
      </c>
      <c r="H7" s="40">
        <f t="shared" si="1"/>
        <v>8.0610021786492375E-2</v>
      </c>
    </row>
    <row r="8" spans="1:15" ht="15.75">
      <c r="A8" s="24">
        <v>5</v>
      </c>
      <c r="B8" s="26" t="s">
        <v>14</v>
      </c>
      <c r="C8" s="25" t="s">
        <v>15</v>
      </c>
      <c r="D8" s="36">
        <v>1355</v>
      </c>
      <c r="E8" s="34">
        <v>1096.67</v>
      </c>
      <c r="F8" s="34">
        <v>1320</v>
      </c>
      <c r="G8" s="38">
        <f t="shared" si="0"/>
        <v>0.20364375792170836</v>
      </c>
      <c r="H8" s="38">
        <f t="shared" si="1"/>
        <v>-2.5830258302583026E-2</v>
      </c>
    </row>
    <row r="9" spans="1:15" ht="15.75">
      <c r="A9" s="21">
        <v>6</v>
      </c>
      <c r="B9" s="22" t="s">
        <v>16</v>
      </c>
      <c r="C9" s="23" t="s">
        <v>17</v>
      </c>
      <c r="D9" s="37">
        <v>1856</v>
      </c>
      <c r="E9" s="39">
        <v>1746.67</v>
      </c>
      <c r="F9" s="39">
        <v>1896.67</v>
      </c>
      <c r="G9" s="40">
        <f t="shared" si="0"/>
        <v>8.5877698706681854E-2</v>
      </c>
      <c r="H9" s="40">
        <f t="shared" si="1"/>
        <v>2.1912715517241419E-2</v>
      </c>
      <c r="L9" t="s">
        <v>65</v>
      </c>
    </row>
    <row r="10" spans="1:15" ht="15.75">
      <c r="A10" s="24">
        <v>7</v>
      </c>
      <c r="B10" s="26" t="s">
        <v>18</v>
      </c>
      <c r="C10" s="25" t="s">
        <v>19</v>
      </c>
      <c r="D10" s="36">
        <v>695</v>
      </c>
      <c r="E10" s="34">
        <v>645</v>
      </c>
      <c r="F10" s="34">
        <v>616</v>
      </c>
      <c r="G10" s="38">
        <f t="shared" si="0"/>
        <v>-4.4961240310077519E-2</v>
      </c>
      <c r="H10" s="38">
        <f t="shared" si="1"/>
        <v>-0.11366906474820145</v>
      </c>
    </row>
    <row r="11" spans="1:15" ht="15.75">
      <c r="A11" s="21">
        <v>8</v>
      </c>
      <c r="B11" s="22" t="s">
        <v>20</v>
      </c>
      <c r="C11" s="23" t="s">
        <v>21</v>
      </c>
      <c r="D11" s="37">
        <v>1900</v>
      </c>
      <c r="E11" s="39">
        <v>1890</v>
      </c>
      <c r="F11" s="39">
        <v>2040</v>
      </c>
      <c r="G11" s="40">
        <f t="shared" si="0"/>
        <v>7.9365079365079361E-2</v>
      </c>
      <c r="H11" s="40">
        <f t="shared" si="1"/>
        <v>7.3684210526315783E-2</v>
      </c>
    </row>
    <row r="12" spans="1:15" ht="15.75">
      <c r="A12" s="24">
        <v>9</v>
      </c>
      <c r="B12" s="26" t="s">
        <v>22</v>
      </c>
      <c r="C12" s="25" t="s">
        <v>23</v>
      </c>
      <c r="D12" s="36">
        <v>980</v>
      </c>
      <c r="E12" s="34">
        <v>986.67</v>
      </c>
      <c r="F12" s="34">
        <v>864</v>
      </c>
      <c r="G12" s="38">
        <f t="shared" si="0"/>
        <v>-0.12432728267809902</v>
      </c>
      <c r="H12" s="38">
        <f t="shared" si="1"/>
        <v>-0.11836734693877551</v>
      </c>
    </row>
    <row r="13" spans="1:15" ht="15.75">
      <c r="A13" s="21">
        <v>10</v>
      </c>
      <c r="B13" s="22" t="s">
        <v>24</v>
      </c>
      <c r="C13" s="23" t="s">
        <v>25</v>
      </c>
      <c r="D13" s="37">
        <v>1010</v>
      </c>
      <c r="E13" s="39">
        <v>1066.67</v>
      </c>
      <c r="F13" s="39">
        <v>1050</v>
      </c>
      <c r="G13" s="40">
        <f t="shared" si="0"/>
        <v>-1.5628076162262059E-2</v>
      </c>
      <c r="H13" s="40">
        <f t="shared" si="1"/>
        <v>3.9603960396039604E-2</v>
      </c>
    </row>
    <row r="14" spans="1:15" ht="15.75">
      <c r="A14" s="24">
        <v>11</v>
      </c>
      <c r="B14" s="26" t="s">
        <v>26</v>
      </c>
      <c r="C14" s="25" t="s">
        <v>27</v>
      </c>
      <c r="D14" s="36"/>
      <c r="E14" s="34">
        <v>450</v>
      </c>
      <c r="F14" s="34">
        <v>460</v>
      </c>
      <c r="G14" s="38">
        <f t="shared" si="0"/>
        <v>2.2222222222222223E-2</v>
      </c>
      <c r="H14" s="38"/>
    </row>
    <row r="15" spans="1:15" ht="15.75">
      <c r="A15" s="21">
        <v>12</v>
      </c>
      <c r="B15" s="22" t="s">
        <v>28</v>
      </c>
      <c r="C15" s="23" t="s">
        <v>29</v>
      </c>
      <c r="D15" s="37">
        <v>885</v>
      </c>
      <c r="E15" s="39">
        <v>690</v>
      </c>
      <c r="F15" s="39"/>
      <c r="G15" s="40"/>
      <c r="H15" s="40">
        <f t="shared" si="1"/>
        <v>-1</v>
      </c>
    </row>
    <row r="16" spans="1:15" ht="15.75">
      <c r="A16" s="24">
        <v>13</v>
      </c>
      <c r="B16" s="26" t="s">
        <v>30</v>
      </c>
      <c r="C16" s="25" t="s">
        <v>31</v>
      </c>
      <c r="D16" s="36">
        <v>760</v>
      </c>
      <c r="E16" s="34">
        <v>660</v>
      </c>
      <c r="F16" s="34">
        <v>760</v>
      </c>
      <c r="G16" s="38">
        <f t="shared" ref="G16:G26" si="2">(F16-E16)/E16</f>
        <v>0.15151515151515152</v>
      </c>
      <c r="H16" s="38">
        <f t="shared" ref="H16:H24" si="3">+(F16-D16)/D16</f>
        <v>0</v>
      </c>
    </row>
    <row r="17" spans="1:16" ht="15.75">
      <c r="A17" s="21">
        <v>14</v>
      </c>
      <c r="B17" s="29" t="s">
        <v>32</v>
      </c>
      <c r="C17" s="23" t="s">
        <v>33</v>
      </c>
      <c r="D17" s="37">
        <v>1775</v>
      </c>
      <c r="E17" s="39">
        <v>2216.67</v>
      </c>
      <c r="F17" s="39">
        <v>2220</v>
      </c>
      <c r="G17" s="40">
        <f t="shared" si="2"/>
        <v>1.5022533800700723E-3</v>
      </c>
      <c r="H17" s="40">
        <f t="shared" si="3"/>
        <v>0.25070422535211268</v>
      </c>
    </row>
    <row r="18" spans="1:16" ht="15.75">
      <c r="A18" s="24">
        <v>15</v>
      </c>
      <c r="B18" s="26" t="s">
        <v>34</v>
      </c>
      <c r="C18" s="25" t="s">
        <v>35</v>
      </c>
      <c r="D18" s="36">
        <v>2980</v>
      </c>
      <c r="E18" s="34">
        <v>2795</v>
      </c>
      <c r="F18" s="34">
        <v>3166.67</v>
      </c>
      <c r="G18" s="38">
        <f t="shared" si="2"/>
        <v>0.13297674418604655</v>
      </c>
      <c r="H18" s="38">
        <f t="shared" si="3"/>
        <v>6.2640939597315468E-2</v>
      </c>
    </row>
    <row r="19" spans="1:16" ht="15.75">
      <c r="A19" s="21">
        <v>16</v>
      </c>
      <c r="B19" s="22" t="s">
        <v>36</v>
      </c>
      <c r="C19" s="23" t="s">
        <v>37</v>
      </c>
      <c r="D19" s="37">
        <v>1020</v>
      </c>
      <c r="E19" s="39">
        <v>960</v>
      </c>
      <c r="F19" s="39">
        <v>1020</v>
      </c>
      <c r="G19" s="40">
        <f t="shared" si="2"/>
        <v>6.25E-2</v>
      </c>
      <c r="H19" s="40">
        <f t="shared" si="3"/>
        <v>0</v>
      </c>
    </row>
    <row r="20" spans="1:16" ht="15.75">
      <c r="A20" s="24">
        <v>17</v>
      </c>
      <c r="B20" s="26" t="s">
        <v>38</v>
      </c>
      <c r="C20" s="25" t="s">
        <v>39</v>
      </c>
      <c r="D20" s="36">
        <v>1035</v>
      </c>
      <c r="E20" s="34">
        <v>1010</v>
      </c>
      <c r="F20" s="34">
        <v>1030</v>
      </c>
      <c r="G20" s="38">
        <f t="shared" si="2"/>
        <v>1.9801980198019802E-2</v>
      </c>
      <c r="H20" s="38">
        <f t="shared" si="3"/>
        <v>-4.830917874396135E-3</v>
      </c>
      <c r="K20" s="53"/>
    </row>
    <row r="21" spans="1:16" ht="15.75">
      <c r="A21" s="21">
        <v>18</v>
      </c>
      <c r="B21" s="22" t="s">
        <v>40</v>
      </c>
      <c r="C21" s="30" t="s">
        <v>74</v>
      </c>
      <c r="D21" s="37">
        <v>1575</v>
      </c>
      <c r="E21" s="39">
        <v>1600</v>
      </c>
      <c r="F21" s="39">
        <v>1720</v>
      </c>
      <c r="G21" s="40">
        <f t="shared" si="2"/>
        <v>7.4999999999999997E-2</v>
      </c>
      <c r="H21" s="40">
        <f t="shared" si="3"/>
        <v>9.2063492063492069E-2</v>
      </c>
      <c r="L21" t="s">
        <v>65</v>
      </c>
    </row>
    <row r="22" spans="1:16" ht="15.75">
      <c r="A22" s="24">
        <v>19</v>
      </c>
      <c r="B22" s="26" t="s">
        <v>41</v>
      </c>
      <c r="C22" s="25" t="s">
        <v>42</v>
      </c>
      <c r="D22" s="36">
        <v>1030</v>
      </c>
      <c r="E22" s="34">
        <v>950</v>
      </c>
      <c r="F22" s="34">
        <v>980</v>
      </c>
      <c r="G22" s="38">
        <f t="shared" si="2"/>
        <v>3.1578947368421054E-2</v>
      </c>
      <c r="H22" s="38">
        <f t="shared" si="3"/>
        <v>-4.8543689320388349E-2</v>
      </c>
    </row>
    <row r="23" spans="1:16" ht="15.75">
      <c r="A23" s="21">
        <v>20</v>
      </c>
      <c r="B23" s="22" t="s">
        <v>43</v>
      </c>
      <c r="C23" s="23" t="s">
        <v>44</v>
      </c>
      <c r="D23" s="37">
        <v>1390</v>
      </c>
      <c r="E23" s="39">
        <v>1210</v>
      </c>
      <c r="F23" s="39">
        <v>1230</v>
      </c>
      <c r="G23" s="40">
        <f t="shared" si="2"/>
        <v>1.6528925619834711E-2</v>
      </c>
      <c r="H23" s="40">
        <f t="shared" si="3"/>
        <v>-0.11510791366906475</v>
      </c>
      <c r="P23" t="s">
        <v>65</v>
      </c>
    </row>
    <row r="24" spans="1:16" ht="15.75">
      <c r="A24" s="24">
        <v>21</v>
      </c>
      <c r="B24" s="26" t="s">
        <v>45</v>
      </c>
      <c r="C24" s="25" t="s">
        <v>46</v>
      </c>
      <c r="D24" s="36">
        <v>1100</v>
      </c>
      <c r="E24" s="34">
        <v>1050</v>
      </c>
      <c r="F24" s="34">
        <v>1080</v>
      </c>
      <c r="G24" s="38">
        <f t="shared" si="2"/>
        <v>2.8571428571428571E-2</v>
      </c>
      <c r="H24" s="38">
        <f t="shared" si="3"/>
        <v>-1.8181818181818181E-2</v>
      </c>
    </row>
    <row r="25" spans="1:16" ht="15.75">
      <c r="A25" s="21">
        <v>22</v>
      </c>
      <c r="B25" s="22" t="s">
        <v>47</v>
      </c>
      <c r="C25" s="23" t="s">
        <v>48</v>
      </c>
      <c r="D25" s="37">
        <v>1627</v>
      </c>
      <c r="E25" s="39">
        <v>1666.67</v>
      </c>
      <c r="F25" s="39">
        <v>1693.33</v>
      </c>
      <c r="G25" s="40">
        <f t="shared" si="2"/>
        <v>1.5995968008063896E-2</v>
      </c>
      <c r="H25" s="40">
        <f t="shared" ref="H25:H33" si="4">+(F25-D25)/D25</f>
        <v>4.0768285187461541E-2</v>
      </c>
    </row>
    <row r="26" spans="1:16" ht="15.75">
      <c r="A26" s="24">
        <v>23</v>
      </c>
      <c r="B26" s="26" t="s">
        <v>49</v>
      </c>
      <c r="C26" s="25" t="s">
        <v>50</v>
      </c>
      <c r="D26" s="36">
        <v>1927</v>
      </c>
      <c r="E26" s="34">
        <v>1793.33</v>
      </c>
      <c r="F26" s="34">
        <v>1860</v>
      </c>
      <c r="G26" s="38">
        <f t="shared" si="2"/>
        <v>3.7176649027228718E-2</v>
      </c>
      <c r="H26" s="38">
        <f t="shared" si="4"/>
        <v>-3.476907109496627E-2</v>
      </c>
    </row>
    <row r="27" spans="1:16" ht="15.75">
      <c r="A27" s="21">
        <v>24</v>
      </c>
      <c r="B27" s="22" t="s">
        <v>51</v>
      </c>
      <c r="C27" s="23" t="s">
        <v>52</v>
      </c>
      <c r="D27" s="37">
        <v>997.5</v>
      </c>
      <c r="E27" s="39">
        <v>916.67</v>
      </c>
      <c r="F27" s="39">
        <v>884</v>
      </c>
      <c r="G27" s="40">
        <f t="shared" ref="G27:G32" si="5">(F27-E27)/E27</f>
        <v>-3.563987040047123E-2</v>
      </c>
      <c r="H27" s="40">
        <f t="shared" si="4"/>
        <v>-0.11378446115288221</v>
      </c>
    </row>
    <row r="28" spans="1:16" ht="15.75">
      <c r="A28" s="24">
        <v>25</v>
      </c>
      <c r="B28" s="26" t="s">
        <v>53</v>
      </c>
      <c r="C28" s="25" t="s">
        <v>54</v>
      </c>
      <c r="D28" s="36">
        <v>1060</v>
      </c>
      <c r="E28" s="34">
        <v>1126.67</v>
      </c>
      <c r="F28" s="34">
        <v>1170</v>
      </c>
      <c r="G28" s="38">
        <f t="shared" si="5"/>
        <v>3.8458466099212656E-2</v>
      </c>
      <c r="H28" s="38">
        <f t="shared" si="4"/>
        <v>0.10377358490566038</v>
      </c>
    </row>
    <row r="29" spans="1:16" ht="15.75">
      <c r="A29" s="21">
        <v>26</v>
      </c>
      <c r="B29" s="22" t="s">
        <v>55</v>
      </c>
      <c r="C29" s="23" t="s">
        <v>56</v>
      </c>
      <c r="D29" s="37">
        <v>1360</v>
      </c>
      <c r="E29" s="39">
        <v>1212</v>
      </c>
      <c r="F29" s="39">
        <v>1220</v>
      </c>
      <c r="G29" s="40">
        <f t="shared" si="5"/>
        <v>6.6006600660066007E-3</v>
      </c>
      <c r="H29" s="40">
        <f t="shared" si="4"/>
        <v>-0.10294117647058823</v>
      </c>
    </row>
    <row r="30" spans="1:16" ht="15.75">
      <c r="A30" s="24">
        <v>27</v>
      </c>
      <c r="B30" s="26" t="s">
        <v>57</v>
      </c>
      <c r="C30" s="25" t="s">
        <v>58</v>
      </c>
      <c r="D30" s="36">
        <v>420</v>
      </c>
      <c r="E30" s="34">
        <v>410</v>
      </c>
      <c r="F30" s="34">
        <v>420</v>
      </c>
      <c r="G30" s="38">
        <f t="shared" si="5"/>
        <v>2.4390243902439025E-2</v>
      </c>
      <c r="H30" s="38">
        <f t="shared" si="4"/>
        <v>0</v>
      </c>
    </row>
    <row r="31" spans="1:16" ht="15.75">
      <c r="A31" s="21">
        <v>28</v>
      </c>
      <c r="B31" s="22" t="s">
        <v>59</v>
      </c>
      <c r="C31" s="23" t="s">
        <v>60</v>
      </c>
      <c r="D31" s="37">
        <v>1940</v>
      </c>
      <c r="E31" s="39">
        <v>1780</v>
      </c>
      <c r="F31" s="39">
        <v>1760</v>
      </c>
      <c r="G31" s="40">
        <f t="shared" si="5"/>
        <v>-1.1235955056179775E-2</v>
      </c>
      <c r="H31" s="40">
        <f t="shared" si="4"/>
        <v>-9.2783505154639179E-2</v>
      </c>
    </row>
    <row r="32" spans="1:16" ht="15.75">
      <c r="A32" s="24">
        <v>29</v>
      </c>
      <c r="B32" s="26" t="s">
        <v>61</v>
      </c>
      <c r="C32" s="25" t="s">
        <v>84</v>
      </c>
      <c r="D32" s="36">
        <v>2453</v>
      </c>
      <c r="E32" s="34">
        <v>2640</v>
      </c>
      <c r="F32" s="34">
        <v>2650</v>
      </c>
      <c r="G32" s="38">
        <f t="shared" si="5"/>
        <v>3.787878787878788E-3</v>
      </c>
      <c r="H32" s="38">
        <f t="shared" si="4"/>
        <v>8.0309824704443533E-2</v>
      </c>
    </row>
    <row r="33" spans="1:8" ht="16.5" thickBot="1">
      <c r="A33" s="31">
        <v>30</v>
      </c>
      <c r="B33" s="32" t="s">
        <v>62</v>
      </c>
      <c r="C33" s="33" t="s">
        <v>63</v>
      </c>
      <c r="D33" s="37">
        <v>1100</v>
      </c>
      <c r="E33" s="39"/>
      <c r="F33" s="39">
        <v>1020</v>
      </c>
      <c r="G33" s="40"/>
      <c r="H33" s="40">
        <f t="shared" si="4"/>
        <v>-7.2727272727272724E-2</v>
      </c>
    </row>
    <row r="34" spans="1:8">
      <c r="A34" s="44" t="s">
        <v>91</v>
      </c>
      <c r="B34" s="44"/>
      <c r="C34" s="44"/>
      <c r="D34" s="44"/>
      <c r="E34" s="44"/>
      <c r="F34" s="44"/>
      <c r="G34" s="44"/>
      <c r="H34" s="35"/>
    </row>
    <row r="35" spans="1:8">
      <c r="A35" s="44" t="s">
        <v>88</v>
      </c>
      <c r="B35" s="44"/>
      <c r="C35" s="44"/>
      <c r="D35" s="45"/>
      <c r="E35" s="44"/>
      <c r="F35" s="44"/>
      <c r="G35" s="44"/>
      <c r="H35" s="35"/>
    </row>
    <row r="36" spans="1:8">
      <c r="H36" t="s">
        <v>65</v>
      </c>
    </row>
    <row r="43" spans="1:8">
      <c r="F43" t="s">
        <v>65</v>
      </c>
    </row>
    <row r="1982" spans="6:6">
      <c r="F1982" t="s">
        <v>90</v>
      </c>
    </row>
  </sheetData>
  <mergeCells count="5">
    <mergeCell ref="A1:H1"/>
    <mergeCell ref="A2:C2"/>
    <mergeCell ref="G2:H2"/>
    <mergeCell ref="A3:B3"/>
    <mergeCell ref="E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2021-12-14T18:33:21Z</cp:lastPrinted>
  <dcterms:created xsi:type="dcterms:W3CDTF">2021-06-15T08:30:18Z</dcterms:created>
  <dcterms:modified xsi:type="dcterms:W3CDTF">2024-04-15T06:20:28Z</dcterms:modified>
</cp:coreProperties>
</file>