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1685" windowHeight="7830"/>
  </bookViews>
  <sheets>
    <sheet name="Wholesale" sheetId="2" r:id="rId1"/>
    <sheet name="Retail" sheetId="83" r:id="rId2"/>
  </sheets>
  <calcPr calcId="144525"/>
</workbook>
</file>

<file path=xl/calcChain.xml><?xml version="1.0" encoding="utf-8"?>
<calcChain xmlns="http://schemas.openxmlformats.org/spreadsheetml/2006/main">
  <c r="H33" i="83" l="1"/>
  <c r="G33" i="83"/>
  <c r="G32" i="83"/>
  <c r="G31" i="83"/>
  <c r="H31" i="83"/>
  <c r="G29" i="83"/>
  <c r="G28" i="83"/>
  <c r="H28" i="83"/>
  <c r="H27" i="83"/>
  <c r="G27" i="83"/>
  <c r="H26" i="83"/>
  <c r="G26" i="83"/>
  <c r="G25" i="83"/>
  <c r="G23" i="83"/>
  <c r="H22" i="83"/>
  <c r="G22" i="83"/>
  <c r="G20" i="83"/>
  <c r="H20" i="83"/>
  <c r="H19" i="83"/>
  <c r="G19" i="83"/>
  <c r="H18" i="83"/>
  <c r="G18" i="83"/>
  <c r="G17" i="83"/>
  <c r="G16" i="83"/>
  <c r="H14" i="83"/>
  <c r="H13" i="83"/>
  <c r="G13" i="83"/>
  <c r="H12" i="83"/>
  <c r="G12" i="83"/>
  <c r="H11" i="83"/>
  <c r="G11" i="83"/>
  <c r="H10" i="83"/>
  <c r="G10" i="83"/>
  <c r="H9" i="83"/>
  <c r="G9" i="83"/>
  <c r="G8" i="83"/>
  <c r="H7" i="83"/>
  <c r="H6" i="83"/>
  <c r="G6" i="83"/>
  <c r="H5" i="83"/>
  <c r="G5" i="83"/>
  <c r="G4" i="83"/>
  <c r="H4" i="83" l="1"/>
  <c r="G7" i="83"/>
  <c r="H17" i="83"/>
  <c r="H29" i="83"/>
  <c r="H32" i="83"/>
  <c r="H8" i="83"/>
  <c r="H7" i="2" l="1"/>
  <c r="H29" i="2"/>
  <c r="H12" i="2"/>
  <c r="H10" i="2"/>
  <c r="H6" i="2"/>
  <c r="H35" i="2" l="1"/>
  <c r="H32" i="2"/>
  <c r="H25" i="2"/>
  <c r="G35" i="2" l="1"/>
  <c r="H23" i="2" l="1"/>
  <c r="H21" i="2"/>
  <c r="H19" i="2"/>
  <c r="G12" i="2" l="1"/>
  <c r="H15" i="2" l="1"/>
  <c r="H16" i="2"/>
  <c r="H17" i="2" l="1"/>
  <c r="G4" i="2" l="1"/>
  <c r="G16" i="2" l="1"/>
  <c r="H20" i="2" l="1"/>
  <c r="H34" i="2" l="1"/>
  <c r="G17" i="2" l="1"/>
  <c r="H18" i="2" l="1"/>
  <c r="G34" i="2" l="1"/>
  <c r="G26" i="2" l="1"/>
  <c r="H26" i="2" l="1"/>
  <c r="G32" i="2" l="1"/>
  <c r="G29" i="2"/>
  <c r="G25" i="2"/>
  <c r="G10" i="2"/>
  <c r="G6" i="2"/>
  <c r="G7" i="2"/>
  <c r="G23" i="2" l="1"/>
  <c r="G21" i="2"/>
  <c r="G19" i="2"/>
  <c r="H4" i="2" l="1"/>
  <c r="G8" i="2" l="1"/>
  <c r="G9" i="2"/>
  <c r="G11" i="2"/>
  <c r="G13" i="2"/>
  <c r="G14" i="2"/>
  <c r="G15" i="2"/>
  <c r="G18" i="2"/>
  <c r="G20" i="2"/>
  <c r="G22" i="2"/>
  <c r="G24" i="2"/>
  <c r="G27" i="2"/>
  <c r="G28" i="2"/>
  <c r="G30" i="2"/>
  <c r="G31" i="2"/>
  <c r="G33" i="2"/>
  <c r="G5" i="2"/>
  <c r="H5" i="2" l="1"/>
  <c r="H31" i="2" l="1"/>
  <c r="H27" i="2" l="1"/>
  <c r="H22" i="2" l="1"/>
  <c r="H9" i="2" l="1"/>
  <c r="H24" i="2" l="1"/>
  <c r="H33" i="2" l="1"/>
  <c r="H28" i="2"/>
  <c r="H8" i="2" l="1"/>
  <c r="H11" i="2"/>
  <c r="H13" i="2"/>
  <c r="H14" i="2"/>
  <c r="H30" i="2"/>
</calcChain>
</file>

<file path=xl/sharedStrings.xml><?xml version="1.0" encoding="utf-8"?>
<sst xmlns="http://schemas.openxmlformats.org/spreadsheetml/2006/main" count="176" uniqueCount="98">
  <si>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</si>
  <si>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</si>
  <si>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</si>
  <si>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</si>
  <si>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</si>
  <si>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</si>
  <si>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</si>
  <si>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</si>
  <si>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</si>
  <si>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</si>
  <si>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</si>
  <si>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</si>
  <si>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</si>
  <si>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</si>
  <si>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</si>
  <si>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</si>
  <si>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</si>
  <si>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</si>
  <si>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</si>
  <si>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</si>
  <si>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</si>
  <si>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</si>
  <si>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</si>
  <si>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</si>
  <si>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</si>
  <si>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</si>
  <si>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</si>
  <si>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</si>
  <si>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</si>
  <si>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</si>
  <si>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</si>
  <si>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</si>
  <si>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</si>
  <si>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</si>
  <si>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</si>
  <si>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</si>
  <si>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</si>
  <si>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</si>
  <si>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</si>
  <si>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</si>
  <si>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</si>
  <si>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</si>
  <si>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</si>
  <si>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</si>
  <si>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</si>
  <si>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</si>
  <si>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</si>
  <si>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</si>
  <si>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</si>
  <si>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</si>
  <si>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</si>
  <si>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</si>
  <si>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</si>
  <si>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</si>
  <si>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</si>
  <si>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</si>
  <si>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</si>
  <si>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</si>
  <si>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</si>
  <si>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</si>
  <si>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</si>
  <si>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</si>
  <si>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</si>
  <si>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</si>
  <si>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</si>
  <si>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</si>
  <si>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</si>
  <si>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</si>
  <si>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</si>
  <si>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</si>
  <si>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</si>
  <si>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</si>
  <si>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</si>
  <si>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</si>
  <si>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</si>
  <si>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</si>
  <si>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</si>
  <si>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</si>
  <si>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</si>
  <si>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</si>
  <si>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</si>
  <si>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</si>
  <si>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</si>
  <si>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</si>
  <si>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</si>
  <si>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</si>
  <si>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</si>
  <si>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</si>
  <si>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t>Maharagama and Dematagoda fish markets.</t>
  </si>
  <si>
    <t>Seer (L)</t>
  </si>
  <si>
    <t>Ranjan Lanka</t>
  </si>
  <si>
    <r>
      <t>*</t>
    </r>
    <r>
      <rPr>
        <i/>
        <u/>
        <sz val="11"/>
        <color indexed="8"/>
        <rFont val="Calisto MT"/>
        <family val="1"/>
      </rPr>
      <t xml:space="preserve"> Selected Markets</t>
    </r>
    <r>
      <rPr>
        <i/>
        <sz val="11"/>
        <color indexed="8"/>
        <rFont val="Calisto MT"/>
        <family val="1"/>
      </rPr>
      <t xml:space="preserve"> - Wellampitiya, Borella, Battaramulla,Maradana,  Nugegoda,  Kirulapana   </t>
    </r>
  </si>
  <si>
    <r>
      <t>% Change 1</t>
    </r>
    <r>
      <rPr>
        <b/>
        <vertAlign val="superscript"/>
        <sz val="11"/>
        <color indexed="8"/>
        <rFont val="Times New Roman"/>
        <family val="1"/>
      </rPr>
      <t>st</t>
    </r>
    <r>
      <rPr>
        <b/>
        <sz val="11"/>
        <color indexed="8"/>
        <rFont val="Times New Roman"/>
        <family val="1"/>
        <charset val="134"/>
      </rPr>
      <t xml:space="preserve"> week of June 2023, compared to:</t>
    </r>
  </si>
  <si>
    <r>
      <t>1</t>
    </r>
    <r>
      <rPr>
        <b/>
        <vertAlign val="superscript"/>
        <sz val="11"/>
        <color indexed="8"/>
        <rFont val="Calibri"/>
        <family val="2"/>
      </rPr>
      <t>st</t>
    </r>
    <r>
      <rPr>
        <b/>
        <sz val="11"/>
        <color indexed="8"/>
        <rFont val="Calibri"/>
        <family val="2"/>
      </rPr>
      <t xml:space="preserve"> week of June</t>
    </r>
  </si>
  <si>
    <r>
      <t>4</t>
    </r>
    <r>
      <rPr>
        <b/>
        <vertAlign val="superscript"/>
        <sz val="11"/>
        <color indexed="8"/>
        <rFont val="Calibri"/>
        <family val="2"/>
      </rPr>
      <t>th</t>
    </r>
    <r>
      <rPr>
        <b/>
        <sz val="11"/>
        <color indexed="8"/>
        <rFont val="Calibri"/>
        <family val="2"/>
      </rPr>
      <t xml:space="preserve"> week of May</t>
    </r>
  </si>
  <si>
    <r>
      <t>% Change 1</t>
    </r>
    <r>
      <rPr>
        <b/>
        <vertAlign val="superscript"/>
        <sz val="10.5"/>
        <color theme="1"/>
        <rFont val="Calisto MT"/>
        <family val="1"/>
      </rPr>
      <t>st</t>
    </r>
    <r>
      <rPr>
        <b/>
        <sz val="10.5"/>
        <color theme="1"/>
        <rFont val="Calisto MT"/>
        <family val="1"/>
      </rPr>
      <t xml:space="preserve"> </t>
    </r>
    <r>
      <rPr>
        <b/>
        <sz val="10.5"/>
        <color indexed="8"/>
        <rFont val="Calisto MT"/>
        <family val="1"/>
      </rPr>
      <t>week of June 2023, compared to:</t>
    </r>
  </si>
  <si>
    <r>
      <t>Average of 1</t>
    </r>
    <r>
      <rPr>
        <b/>
        <vertAlign val="superscript"/>
        <sz val="11"/>
        <color theme="1"/>
        <rFont val="Calisto MT"/>
        <family val="1"/>
      </rPr>
      <t>st</t>
    </r>
    <r>
      <rPr>
        <b/>
        <sz val="11"/>
        <color theme="1"/>
        <rFont val="Calisto MT"/>
        <family val="1"/>
      </rPr>
      <t xml:space="preserve"> week of June</t>
    </r>
  </si>
  <si>
    <r>
      <t>Average of 4</t>
    </r>
    <r>
      <rPr>
        <b/>
        <vertAlign val="superscript"/>
        <sz val="11"/>
        <color theme="1"/>
        <rFont val="Calisto MT"/>
        <family val="1"/>
      </rPr>
      <t>th</t>
    </r>
    <r>
      <rPr>
        <b/>
        <sz val="11"/>
        <color theme="1"/>
        <rFont val="Calisto MT"/>
        <family val="1"/>
      </rPr>
      <t xml:space="preserve"> week of May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</si>
</sst>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0.5"/>
      <color indexed="8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theme="1"/>
      <name val="Calisto MT"/>
      <family val="1"/>
    </font>
    <font>
      <i/>
      <u/>
      <sz val="11"/>
      <color indexed="8"/>
      <name val="Calisto MT"/>
      <family val="1"/>
    </font>
    <font>
      <i/>
      <sz val="11"/>
      <color indexed="8"/>
      <name val="Calisto MT"/>
      <family val="1"/>
    </font>
    <font>
      <i/>
      <sz val="11"/>
      <color theme="0"/>
      <name val="Calisto MT"/>
      <family val="1"/>
    </font>
    <font>
      <b/>
      <vertAlign val="superscript"/>
      <sz val="11"/>
      <color indexed="8"/>
      <name val="Times New Roman"/>
      <family val="1"/>
    </font>
    <font>
      <b/>
      <vertAlign val="superscript"/>
      <sz val="11"/>
      <color indexed="8"/>
      <name val="Calibri"/>
      <family val="2"/>
    </font>
    <font>
      <b/>
      <vertAlign val="superscript"/>
      <sz val="10.5"/>
      <color theme="1"/>
      <name val="Calisto MT"/>
      <family val="1"/>
    </font>
    <font>
      <b/>
      <vertAlign val="superscript"/>
      <sz val="11"/>
      <color theme="1"/>
      <name val="Calisto MT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4">
    <xf numFmtId="0" fontId="0" fillId="0" borderId="0" xfId="0"/>
    <xf numFmtId="0" fontId="0" fillId="0" borderId="0" xfId="0" applyAlignment="1"/>
    <xf numFmtId="0" fontId="6" fillId="0" borderId="2" xfId="2" applyFont="1" applyFill="1" applyBorder="1" applyAlignment="1">
      <alignment horizontal="right"/>
    </xf>
    <xf numFmtId="0" fontId="7" fillId="0" borderId="2" xfId="0" applyFont="1" applyBorder="1" applyAlignment="1"/>
    <xf numFmtId="0" fontId="6" fillId="0" borderId="2" xfId="2" applyFont="1" applyFill="1" applyBorder="1" applyAlignment="1"/>
    <xf numFmtId="9" fontId="0" fillId="0" borderId="2" xfId="1" applyFont="1" applyBorder="1" applyAlignment="1"/>
    <xf numFmtId="0" fontId="7" fillId="3" borderId="2" xfId="0" applyFont="1" applyFill="1" applyBorder="1" applyAlignment="1"/>
    <xf numFmtId="0" fontId="6" fillId="3" borderId="2" xfId="2" applyFont="1" applyFill="1" applyBorder="1" applyAlignment="1"/>
    <xf numFmtId="0" fontId="7" fillId="0" borderId="2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2" fontId="9" fillId="0" borderId="0" xfId="0" applyNumberFormat="1" applyFont="1" applyFill="1" applyBorder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2" fontId="0" fillId="0" borderId="2" xfId="0" applyNumberFormat="1" applyBorder="1" applyAlignment="1"/>
    <xf numFmtId="9" fontId="0" fillId="7" borderId="2" xfId="1" applyFont="1" applyFill="1" applyBorder="1" applyAlignment="1"/>
    <xf numFmtId="0" fontId="6" fillId="7" borderId="2" xfId="2" applyFont="1" applyFill="1" applyBorder="1" applyAlignment="1">
      <alignment horizontal="right"/>
    </xf>
    <xf numFmtId="0" fontId="7" fillId="7" borderId="2" xfId="0" applyFont="1" applyFill="1" applyBorder="1" applyAlignment="1"/>
    <xf numFmtId="0" fontId="6" fillId="7" borderId="2" xfId="2" applyFont="1" applyFill="1" applyBorder="1" applyAlignment="1"/>
    <xf numFmtId="2" fontId="0" fillId="7" borderId="2" xfId="0" applyNumberFormat="1" applyFill="1" applyBorder="1" applyAlignment="1"/>
    <xf numFmtId="0" fontId="8" fillId="7" borderId="2" xfId="0" applyFont="1" applyFill="1" applyBorder="1" applyAlignment="1"/>
    <xf numFmtId="9" fontId="23" fillId="0" borderId="2" xfId="1" applyFont="1" applyBorder="1" applyAlignment="1"/>
    <xf numFmtId="9" fontId="23" fillId="7" borderId="2" xfId="1" applyFont="1" applyFill="1" applyBorder="1" applyAlignment="1"/>
    <xf numFmtId="0" fontId="6" fillId="4" borderId="8" xfId="2" applyFont="1" applyFill="1" applyBorder="1" applyAlignment="1">
      <alignment horizontal="center" vertical="center"/>
    </xf>
    <xf numFmtId="9" fontId="23" fillId="2" borderId="2" xfId="1" applyFont="1" applyFill="1" applyBorder="1" applyAlignment="1"/>
    <xf numFmtId="9" fontId="23" fillId="8" borderId="2" xfId="1" applyFont="1" applyFill="1" applyBorder="1" applyAlignment="1"/>
    <xf numFmtId="9" fontId="0" fillId="8" borderId="2" xfId="1" applyFont="1" applyFill="1" applyBorder="1" applyAlignment="1"/>
    <xf numFmtId="0" fontId="0" fillId="0" borderId="0" xfId="0"/>
    <xf numFmtId="0" fontId="17" fillId="6" borderId="1" xfId="0" applyFont="1" applyFill="1" applyBorder="1"/>
    <xf numFmtId="0" fontId="18" fillId="6" borderId="2" xfId="0" applyFont="1" applyFill="1" applyBorder="1"/>
    <xf numFmtId="0" fontId="17" fillId="6" borderId="2" xfId="0" applyFont="1" applyFill="1" applyBorder="1"/>
    <xf numFmtId="0" fontId="17" fillId="2" borderId="1" xfId="0" applyFont="1" applyFill="1" applyBorder="1"/>
    <xf numFmtId="0" fontId="17" fillId="2" borderId="2" xfId="0" applyFont="1" applyFill="1" applyBorder="1"/>
    <xf numFmtId="0" fontId="18" fillId="2" borderId="2" xfId="0" applyFont="1" applyFill="1" applyBorder="1"/>
    <xf numFmtId="0" fontId="15" fillId="5" borderId="2" xfId="2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 wrapText="1"/>
    </xf>
    <xf numFmtId="0" fontId="19" fillId="6" borderId="2" xfId="0" applyFont="1" applyFill="1" applyBorder="1"/>
    <xf numFmtId="0" fontId="20" fillId="6" borderId="2" xfId="2" applyFont="1" applyFill="1" applyBorder="1"/>
    <xf numFmtId="0" fontId="17" fillId="6" borderId="3" xfId="0" applyFont="1" applyFill="1" applyBorder="1"/>
    <xf numFmtId="0" fontId="18" fillId="6" borderId="4" xfId="0" applyFont="1" applyFill="1" applyBorder="1"/>
    <xf numFmtId="0" fontId="17" fillId="6" borderId="4" xfId="0" applyFont="1" applyFill="1" applyBorder="1"/>
    <xf numFmtId="2" fontId="22" fillId="2" borderId="2" xfId="0" applyNumberFormat="1" applyFont="1" applyFill="1" applyBorder="1"/>
    <xf numFmtId="0" fontId="18" fillId="0" borderId="0" xfId="0" applyFont="1"/>
    <xf numFmtId="2" fontId="24" fillId="2" borderId="2" xfId="0" applyNumberFormat="1" applyFont="1" applyFill="1" applyBorder="1"/>
    <xf numFmtId="2" fontId="24" fillId="6" borderId="2" xfId="0" applyNumberFormat="1" applyFont="1" applyFill="1" applyBorder="1"/>
    <xf numFmtId="9" fontId="21" fillId="2" borderId="2" xfId="1" applyFont="1" applyFill="1" applyBorder="1" applyAlignment="1"/>
    <xf numFmtId="2" fontId="22" fillId="6" borderId="2" xfId="0" applyNumberFormat="1" applyFont="1" applyFill="1" applyBorder="1"/>
    <xf numFmtId="9" fontId="21" fillId="6" borderId="2" xfId="1" applyFont="1" applyFill="1" applyBorder="1" applyAlignment="1"/>
    <xf numFmtId="2" fontId="25" fillId="0" borderId="2" xfId="0" applyNumberFormat="1" applyFont="1" applyBorder="1" applyAlignment="1"/>
    <xf numFmtId="2" fontId="25" fillId="7" borderId="2" xfId="0" applyNumberFormat="1" applyFont="1" applyFill="1" applyBorder="1" applyAlignment="1"/>
    <xf numFmtId="0" fontId="12" fillId="9" borderId="2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>
      <alignment horizontal="center" vertical="center"/>
    </xf>
    <xf numFmtId="0" fontId="12" fillId="9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2" fontId="0" fillId="0" borderId="2" xfId="0" applyNumberFormat="1" applyFont="1" applyBorder="1" applyAlignment="1"/>
    <xf numFmtId="2" fontId="0" fillId="7" borderId="2" xfId="0" applyNumberFormat="1" applyFont="1" applyFill="1" applyBorder="1" applyAlignment="1"/>
    <xf numFmtId="0" fontId="26" fillId="4" borderId="2" xfId="0" applyFont="1" applyFill="1" applyBorder="1" applyAlignment="1">
      <alignment wrapText="1"/>
    </xf>
    <xf numFmtId="0" fontId="27" fillId="0" borderId="0" xfId="0" applyFont="1"/>
    <xf numFmtId="0" fontId="30" fillId="0" borderId="0" xfId="0" applyFont="1"/>
    <xf numFmtId="0" fontId="2" fillId="0" borderId="6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9" borderId="9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  <xf numFmtId="0" fontId="13" fillId="9" borderId="2" xfId="2" applyFont="1" applyFill="1" applyBorder="1" applyAlignment="1">
      <alignment horizontal="center" vertical="center" wrapText="1"/>
    </xf>
    <xf numFmtId="0" fontId="15" fillId="5" borderId="14" xfId="2" applyFont="1" applyFill="1" applyBorder="1" applyAlignment="1">
      <alignment horizontal="center" vertical="center"/>
    </xf>
    <xf numFmtId="0" fontId="15" fillId="5" borderId="13" xfId="2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zoomScaleNormal="100" workbookViewId="0">
      <selection activeCell="L13" sqref="L13"/>
    </sheetView>
  </sheetViews>
  <sheetFormatPr defaultColWidth="9.140625" defaultRowHeight="15"/>
  <cols>
    <col min="1" max="1" width="4.28515625" style="1" customWidth="1"/>
    <col min="2" max="2" width="15.85546875" style="1" customWidth="1"/>
    <col min="3" max="3" width="16.7109375" style="1" customWidth="1"/>
    <col min="4" max="4" width="13.140625" style="1" customWidth="1"/>
    <col min="5" max="5" width="13.85546875" style="1" customWidth="1"/>
    <col min="6" max="6" width="11.42578125" style="1" customWidth="1"/>
    <col min="7" max="7" width="7.7109375" style="1" customWidth="1"/>
    <col min="8" max="8" width="7.5703125" style="1" customWidth="1"/>
    <col min="9" max="16384" width="9.140625" style="1"/>
  </cols>
  <sheetData>
    <row r="1" spans="1:14" ht="16.5">
      <c r="A1" s="58" t="s">
        <v>64</v>
      </c>
      <c r="B1" s="59"/>
      <c r="C1" s="59"/>
      <c r="D1" s="59"/>
      <c r="E1" s="59"/>
      <c r="F1" s="59"/>
      <c r="G1" s="60"/>
      <c r="H1" s="60"/>
    </row>
    <row r="2" spans="1:14" ht="58.5" customHeight="1">
      <c r="A2" s="61" t="s">
        <v>1</v>
      </c>
      <c r="B2" s="61"/>
      <c r="C2" s="61"/>
      <c r="D2" s="52">
        <v>2022</v>
      </c>
      <c r="E2" s="64">
        <v>2023</v>
      </c>
      <c r="F2" s="65"/>
      <c r="G2" s="62" t="s">
        <v>92</v>
      </c>
      <c r="H2" s="62"/>
      <c r="I2" s="1" t="s">
        <v>65</v>
      </c>
    </row>
    <row r="3" spans="1:14" ht="39" customHeight="1">
      <c r="A3" s="63" t="s">
        <v>2</v>
      </c>
      <c r="B3" s="63"/>
      <c r="C3" s="22" t="s">
        <v>3</v>
      </c>
      <c r="D3" s="55" t="s">
        <v>93</v>
      </c>
      <c r="E3" s="55" t="s">
        <v>94</v>
      </c>
      <c r="F3" s="55" t="s">
        <v>93</v>
      </c>
      <c r="G3" s="12" t="s">
        <v>4</v>
      </c>
      <c r="H3" s="12" t="s">
        <v>5</v>
      </c>
      <c r="L3" s="1" t="s">
        <v>65</v>
      </c>
    </row>
    <row r="4" spans="1:14" ht="15.75">
      <c r="A4" s="2">
        <v>1</v>
      </c>
      <c r="B4" s="3" t="s">
        <v>6</v>
      </c>
      <c r="C4" s="4" t="s">
        <v>89</v>
      </c>
      <c r="D4" s="13">
        <v>1916.67</v>
      </c>
      <c r="E4" s="53">
        <v>1800</v>
      </c>
      <c r="F4" s="47">
        <v>1891.67</v>
      </c>
      <c r="G4" s="20">
        <f>+(F4-E4)/E4</f>
        <v>5.0927777777777815E-2</v>
      </c>
      <c r="H4" s="5">
        <f t="shared" ref="H4:H12" si="0">+((F4-D4)/D4)</f>
        <v>-1.3043455576598997E-2</v>
      </c>
      <c r="J4" s="1" t="s">
        <v>65</v>
      </c>
    </row>
    <row r="5" spans="1:14" ht="15.75">
      <c r="A5" s="15">
        <v>2</v>
      </c>
      <c r="B5" s="16" t="s">
        <v>8</v>
      </c>
      <c r="C5" s="17" t="s">
        <v>9</v>
      </c>
      <c r="D5" s="18">
        <v>1470</v>
      </c>
      <c r="E5" s="54">
        <v>1478.57</v>
      </c>
      <c r="F5" s="48">
        <v>1380</v>
      </c>
      <c r="G5" s="21">
        <f t="shared" ref="G5:G35" si="1">+(F5-E5)/E5</f>
        <v>-6.6665764894458801E-2</v>
      </c>
      <c r="H5" s="14">
        <f t="shared" si="0"/>
        <v>-6.1224489795918366E-2</v>
      </c>
      <c r="I5" s="1" t="s">
        <v>87</v>
      </c>
      <c r="K5" s="1" t="s">
        <v>65</v>
      </c>
      <c r="L5" s="1" t="s">
        <v>65</v>
      </c>
    </row>
    <row r="6" spans="1:14" ht="15.75">
      <c r="A6" s="2">
        <v>3</v>
      </c>
      <c r="B6" s="3" t="s">
        <v>10</v>
      </c>
      <c r="C6" s="4" t="s">
        <v>66</v>
      </c>
      <c r="D6" s="13">
        <v>1750</v>
      </c>
      <c r="E6" s="53">
        <v>1416.67</v>
      </c>
      <c r="F6" s="47">
        <v>1437.5</v>
      </c>
      <c r="G6" s="23">
        <f t="shared" si="1"/>
        <v>1.4703494815306264E-2</v>
      </c>
      <c r="H6" s="5">
        <f t="shared" si="0"/>
        <v>-0.17857142857142858</v>
      </c>
      <c r="I6" s="1" t="s">
        <v>65</v>
      </c>
      <c r="K6" s="1" t="s">
        <v>65</v>
      </c>
    </row>
    <row r="7" spans="1:14" ht="15.75">
      <c r="A7" s="15">
        <v>4</v>
      </c>
      <c r="B7" s="16" t="s">
        <v>67</v>
      </c>
      <c r="C7" s="17" t="s">
        <v>68</v>
      </c>
      <c r="D7" s="18">
        <v>1575</v>
      </c>
      <c r="E7" s="54">
        <v>1120</v>
      </c>
      <c r="F7" s="48">
        <v>1200</v>
      </c>
      <c r="G7" s="21">
        <f t="shared" si="1"/>
        <v>7.1428571428571425E-2</v>
      </c>
      <c r="H7" s="14">
        <f t="shared" si="0"/>
        <v>-0.23809523809523808</v>
      </c>
      <c r="J7" s="1" t="s">
        <v>65</v>
      </c>
      <c r="M7" s="1" t="s">
        <v>65</v>
      </c>
      <c r="N7" s="1" t="s">
        <v>65</v>
      </c>
    </row>
    <row r="8" spans="1:14" ht="15.75">
      <c r="A8" s="2">
        <v>5</v>
      </c>
      <c r="B8" s="6" t="s">
        <v>12</v>
      </c>
      <c r="C8" s="7" t="s">
        <v>13</v>
      </c>
      <c r="D8" s="13">
        <v>1739.29</v>
      </c>
      <c r="E8" s="53">
        <v>2378.5700000000002</v>
      </c>
      <c r="F8" s="47">
        <v>2000</v>
      </c>
      <c r="G8" s="20">
        <f t="shared" si="1"/>
        <v>-0.15915865414934188</v>
      </c>
      <c r="H8" s="5">
        <f t="shared" si="0"/>
        <v>0.14989449717988376</v>
      </c>
    </row>
    <row r="9" spans="1:14" ht="15.75">
      <c r="A9" s="15">
        <v>6</v>
      </c>
      <c r="B9" s="16" t="s">
        <v>14</v>
      </c>
      <c r="C9" s="17" t="s">
        <v>15</v>
      </c>
      <c r="D9" s="18">
        <v>1021.43</v>
      </c>
      <c r="E9" s="54">
        <v>1264.2929999999999</v>
      </c>
      <c r="F9" s="48">
        <v>1131.25</v>
      </c>
      <c r="G9" s="21">
        <f t="shared" si="1"/>
        <v>-0.10523114499566152</v>
      </c>
      <c r="H9" s="14">
        <f t="shared" si="0"/>
        <v>0.10751593354414894</v>
      </c>
      <c r="N9" s="1" t="s">
        <v>65</v>
      </c>
    </row>
    <row r="10" spans="1:14" ht="15.75">
      <c r="A10" s="2">
        <v>7</v>
      </c>
      <c r="B10" s="8" t="s">
        <v>16</v>
      </c>
      <c r="C10" s="4" t="s">
        <v>17</v>
      </c>
      <c r="D10" s="13">
        <v>1555</v>
      </c>
      <c r="E10" s="53">
        <v>1742.86</v>
      </c>
      <c r="F10" s="47">
        <v>1420</v>
      </c>
      <c r="G10" s="20">
        <f t="shared" si="1"/>
        <v>-0.18524723729961093</v>
      </c>
      <c r="H10" s="5">
        <f t="shared" si="0"/>
        <v>-8.6816720257234734E-2</v>
      </c>
      <c r="I10" s="1" t="s">
        <v>65</v>
      </c>
      <c r="N10" s="1" t="s">
        <v>65</v>
      </c>
    </row>
    <row r="11" spans="1:14" ht="15.75">
      <c r="A11" s="15">
        <v>8</v>
      </c>
      <c r="B11" s="16" t="s">
        <v>18</v>
      </c>
      <c r="C11" s="17" t="s">
        <v>19</v>
      </c>
      <c r="D11" s="18">
        <v>658.57</v>
      </c>
      <c r="E11" s="54">
        <v>446</v>
      </c>
      <c r="F11" s="48">
        <v>606.66999999999996</v>
      </c>
      <c r="G11" s="21">
        <f t="shared" si="1"/>
        <v>0.36024663677130037</v>
      </c>
      <c r="H11" s="14">
        <f t="shared" si="0"/>
        <v>-7.8807112379853453E-2</v>
      </c>
    </row>
    <row r="12" spans="1:14" ht="15.75">
      <c r="A12" s="2">
        <v>9</v>
      </c>
      <c r="B12" s="3" t="s">
        <v>20</v>
      </c>
      <c r="C12" s="4" t="s">
        <v>69</v>
      </c>
      <c r="D12" s="13">
        <v>1275</v>
      </c>
      <c r="E12" s="53">
        <v>1237.33</v>
      </c>
      <c r="F12" s="47">
        <v>1015</v>
      </c>
      <c r="G12" s="23">
        <f t="shared" si="1"/>
        <v>-0.17968529010045819</v>
      </c>
      <c r="H12" s="5">
        <f t="shared" si="0"/>
        <v>-0.20392156862745098</v>
      </c>
    </row>
    <row r="13" spans="1:14" ht="15.75">
      <c r="A13" s="15">
        <v>10</v>
      </c>
      <c r="B13" s="16" t="s">
        <v>22</v>
      </c>
      <c r="C13" s="17" t="s">
        <v>23</v>
      </c>
      <c r="D13" s="18">
        <v>991.67</v>
      </c>
      <c r="E13" s="54">
        <v>921.43</v>
      </c>
      <c r="F13" s="48">
        <v>1062.5</v>
      </c>
      <c r="G13" s="21">
        <f t="shared" si="1"/>
        <v>0.1530989874434304</v>
      </c>
      <c r="H13" s="14">
        <f t="shared" ref="H13:H35" si="2">+((F13-D13)/D13)</f>
        <v>7.1424970000100882E-2</v>
      </c>
    </row>
    <row r="14" spans="1:14" ht="15.75">
      <c r="A14" s="2">
        <v>11</v>
      </c>
      <c r="B14" s="3" t="s">
        <v>24</v>
      </c>
      <c r="C14" s="4" t="s">
        <v>70</v>
      </c>
      <c r="D14" s="13">
        <v>1164.29</v>
      </c>
      <c r="E14" s="53">
        <v>1278.57</v>
      </c>
      <c r="F14" s="47">
        <v>1260</v>
      </c>
      <c r="G14" s="20">
        <f t="shared" si="1"/>
        <v>-1.4524038574344728E-2</v>
      </c>
      <c r="H14" s="5">
        <f t="shared" si="2"/>
        <v>8.2204605381820714E-2</v>
      </c>
    </row>
    <row r="15" spans="1:14" ht="15.75">
      <c r="A15" s="15">
        <v>12</v>
      </c>
      <c r="B15" s="16" t="s">
        <v>26</v>
      </c>
      <c r="C15" s="17" t="s">
        <v>27</v>
      </c>
      <c r="D15" s="18">
        <v>400</v>
      </c>
      <c r="E15" s="54">
        <v>416.67</v>
      </c>
      <c r="F15" s="48">
        <v>283.33</v>
      </c>
      <c r="G15" s="21">
        <f t="shared" si="1"/>
        <v>-0.32001343989248093</v>
      </c>
      <c r="H15" s="14">
        <f t="shared" si="2"/>
        <v>-0.29167500000000002</v>
      </c>
    </row>
    <row r="16" spans="1:14" ht="15.75">
      <c r="A16" s="2">
        <v>13</v>
      </c>
      <c r="B16" s="3" t="s">
        <v>28</v>
      </c>
      <c r="C16" s="4" t="s">
        <v>29</v>
      </c>
      <c r="D16" s="13">
        <v>650</v>
      </c>
      <c r="E16" s="53">
        <v>600</v>
      </c>
      <c r="F16" s="47">
        <v>580</v>
      </c>
      <c r="G16" s="20">
        <f t="shared" si="1"/>
        <v>-3.3333333333333333E-2</v>
      </c>
      <c r="H16" s="5">
        <f t="shared" si="2"/>
        <v>-0.1076923076923077</v>
      </c>
      <c r="K16" s="1" t="s">
        <v>65</v>
      </c>
    </row>
    <row r="17" spans="1:14" ht="15.75">
      <c r="A17" s="15">
        <v>14</v>
      </c>
      <c r="B17" s="16" t="s">
        <v>30</v>
      </c>
      <c r="C17" s="17" t="s">
        <v>71</v>
      </c>
      <c r="D17" s="18">
        <v>705</v>
      </c>
      <c r="E17" s="54">
        <v>516.66999999999996</v>
      </c>
      <c r="F17" s="48">
        <v>630</v>
      </c>
      <c r="G17" s="21">
        <f t="shared" si="1"/>
        <v>0.21934697195501973</v>
      </c>
      <c r="H17" s="14">
        <f t="shared" si="2"/>
        <v>-0.10638297872340426</v>
      </c>
    </row>
    <row r="18" spans="1:14" ht="15.75">
      <c r="A18" s="2">
        <v>15</v>
      </c>
      <c r="B18" s="6" t="s">
        <v>32</v>
      </c>
      <c r="C18" s="4" t="s">
        <v>72</v>
      </c>
      <c r="D18" s="13">
        <v>1075</v>
      </c>
      <c r="E18" s="53">
        <v>1217.8599999999999</v>
      </c>
      <c r="F18" s="47">
        <v>1333.33</v>
      </c>
      <c r="G18" s="20">
        <f t="shared" si="1"/>
        <v>9.4813853809140661E-2</v>
      </c>
      <c r="H18" s="5">
        <f t="shared" si="2"/>
        <v>0.24030697674418597</v>
      </c>
    </row>
    <row r="19" spans="1:14" ht="15.75">
      <c r="A19" s="15">
        <v>16</v>
      </c>
      <c r="B19" s="16" t="s">
        <v>34</v>
      </c>
      <c r="C19" s="17" t="s">
        <v>35</v>
      </c>
      <c r="D19" s="18">
        <v>1907.14</v>
      </c>
      <c r="E19" s="54">
        <v>2700</v>
      </c>
      <c r="F19" s="48">
        <v>2433.33</v>
      </c>
      <c r="G19" s="21">
        <f t="shared" si="1"/>
        <v>-9.8766666666666697E-2</v>
      </c>
      <c r="H19" s="14">
        <f t="shared" si="2"/>
        <v>0.27590528225510441</v>
      </c>
      <c r="J19" s="1" t="s">
        <v>65</v>
      </c>
    </row>
    <row r="20" spans="1:14" ht="15.75">
      <c r="A20" s="2">
        <v>17</v>
      </c>
      <c r="B20" s="6" t="s">
        <v>36</v>
      </c>
      <c r="C20" s="4" t="s">
        <v>73</v>
      </c>
      <c r="D20" s="13">
        <v>810</v>
      </c>
      <c r="E20" s="53">
        <v>1091.67</v>
      </c>
      <c r="F20" s="47">
        <v>1075</v>
      </c>
      <c r="G20" s="20">
        <f t="shared" si="1"/>
        <v>-1.5270182381122566E-2</v>
      </c>
      <c r="H20" s="5">
        <f t="shared" si="2"/>
        <v>0.3271604938271605</v>
      </c>
    </row>
    <row r="21" spans="1:14" ht="15.75">
      <c r="A21" s="15">
        <v>18</v>
      </c>
      <c r="B21" s="16" t="s">
        <v>38</v>
      </c>
      <c r="C21" s="17" t="s">
        <v>39</v>
      </c>
      <c r="D21" s="18">
        <v>860</v>
      </c>
      <c r="E21" s="54">
        <v>1357.14</v>
      </c>
      <c r="F21" s="48">
        <v>1225</v>
      </c>
      <c r="G21" s="21">
        <f t="shared" si="1"/>
        <v>-9.736652077162275E-2</v>
      </c>
      <c r="H21" s="14">
        <f t="shared" si="2"/>
        <v>0.42441860465116277</v>
      </c>
      <c r="K21" s="1" t="s">
        <v>65</v>
      </c>
    </row>
    <row r="22" spans="1:14" ht="15.75">
      <c r="A22" s="2">
        <v>19</v>
      </c>
      <c r="B22" s="6" t="s">
        <v>40</v>
      </c>
      <c r="C22" s="4" t="s">
        <v>74</v>
      </c>
      <c r="D22" s="13">
        <v>1575</v>
      </c>
      <c r="E22" s="53">
        <v>1500</v>
      </c>
      <c r="F22" s="47">
        <v>1475</v>
      </c>
      <c r="G22" s="20">
        <f t="shared" si="1"/>
        <v>-1.6666666666666666E-2</v>
      </c>
      <c r="H22" s="5">
        <f t="shared" si="2"/>
        <v>-6.3492063492063489E-2</v>
      </c>
    </row>
    <row r="23" spans="1:14" ht="15.75">
      <c r="A23" s="15">
        <v>20</v>
      </c>
      <c r="B23" s="16" t="s">
        <v>41</v>
      </c>
      <c r="C23" s="19" t="s">
        <v>42</v>
      </c>
      <c r="D23" s="18">
        <v>1091.67</v>
      </c>
      <c r="E23" s="54">
        <v>1250</v>
      </c>
      <c r="F23" s="48">
        <v>1191.6199999999999</v>
      </c>
      <c r="G23" s="21">
        <f t="shared" si="1"/>
        <v>-4.6704000000000086E-2</v>
      </c>
      <c r="H23" s="14">
        <f t="shared" si="2"/>
        <v>9.1556972345122431E-2</v>
      </c>
      <c r="L23" s="1" t="s">
        <v>65</v>
      </c>
    </row>
    <row r="24" spans="1:14" ht="17.25" customHeight="1">
      <c r="A24" s="2">
        <v>21</v>
      </c>
      <c r="B24" s="6" t="s">
        <v>43</v>
      </c>
      <c r="C24" s="4" t="s">
        <v>75</v>
      </c>
      <c r="D24" s="13">
        <v>1400</v>
      </c>
      <c r="E24" s="53">
        <v>1280</v>
      </c>
      <c r="F24" s="47">
        <v>1412.5</v>
      </c>
      <c r="G24" s="20">
        <f t="shared" si="1"/>
        <v>0.103515625</v>
      </c>
      <c r="H24" s="5">
        <f t="shared" si="2"/>
        <v>8.9285714285714281E-3</v>
      </c>
      <c r="J24" s="1" t="s">
        <v>65</v>
      </c>
      <c r="M24" s="1" t="s">
        <v>65</v>
      </c>
    </row>
    <row r="25" spans="1:14" ht="15.75">
      <c r="A25" s="15">
        <v>22</v>
      </c>
      <c r="B25" s="16" t="s">
        <v>45</v>
      </c>
      <c r="C25" s="17" t="s">
        <v>46</v>
      </c>
      <c r="D25" s="18">
        <v>1025</v>
      </c>
      <c r="E25" s="54">
        <v>1250</v>
      </c>
      <c r="F25" s="48">
        <v>1200</v>
      </c>
      <c r="G25" s="21">
        <f t="shared" si="1"/>
        <v>-0.04</v>
      </c>
      <c r="H25" s="14">
        <f t="shared" si="2"/>
        <v>0.17073170731707318</v>
      </c>
    </row>
    <row r="26" spans="1:14" ht="15.75">
      <c r="A26" s="2">
        <v>23</v>
      </c>
      <c r="B26" s="6" t="s">
        <v>47</v>
      </c>
      <c r="C26" s="4" t="s">
        <v>76</v>
      </c>
      <c r="D26" s="13">
        <v>1310</v>
      </c>
      <c r="E26" s="53">
        <v>1460</v>
      </c>
      <c r="F26" s="47">
        <v>1530</v>
      </c>
      <c r="G26" s="24">
        <f t="shared" si="1"/>
        <v>4.7945205479452052E-2</v>
      </c>
      <c r="H26" s="25">
        <f t="shared" si="2"/>
        <v>0.16793893129770993</v>
      </c>
      <c r="J26" s="1" t="s">
        <v>65</v>
      </c>
      <c r="K26" s="1" t="s">
        <v>65</v>
      </c>
    </row>
    <row r="27" spans="1:14" ht="15.75">
      <c r="A27" s="15">
        <v>24</v>
      </c>
      <c r="B27" s="16" t="s">
        <v>49</v>
      </c>
      <c r="C27" s="17" t="s">
        <v>77</v>
      </c>
      <c r="D27" s="18">
        <v>1466.67</v>
      </c>
      <c r="E27" s="54">
        <v>1550</v>
      </c>
      <c r="F27" s="48">
        <v>1500</v>
      </c>
      <c r="G27" s="21">
        <f t="shared" si="1"/>
        <v>-3.2258064516129031E-2</v>
      </c>
      <c r="H27" s="14">
        <f t="shared" si="2"/>
        <v>2.2724948352390056E-2</v>
      </c>
      <c r="K27" s="1" t="s">
        <v>65</v>
      </c>
    </row>
    <row r="28" spans="1:14" ht="15.75">
      <c r="A28" s="2">
        <v>25</v>
      </c>
      <c r="B28" s="6" t="s">
        <v>51</v>
      </c>
      <c r="C28" s="4" t="s">
        <v>78</v>
      </c>
      <c r="D28" s="13">
        <v>890.74</v>
      </c>
      <c r="E28" s="53">
        <v>1246.43</v>
      </c>
      <c r="F28" s="47">
        <v>991.67</v>
      </c>
      <c r="G28" s="20">
        <f t="shared" si="1"/>
        <v>-0.20439174281748682</v>
      </c>
      <c r="H28" s="5">
        <f t="shared" si="2"/>
        <v>0.11331028133911124</v>
      </c>
    </row>
    <row r="29" spans="1:14" ht="15.75">
      <c r="A29" s="15">
        <v>26</v>
      </c>
      <c r="B29" s="16" t="s">
        <v>51</v>
      </c>
      <c r="C29" s="17" t="s">
        <v>79</v>
      </c>
      <c r="D29" s="18">
        <v>799.29</v>
      </c>
      <c r="E29" s="54">
        <v>1050</v>
      </c>
      <c r="F29" s="48">
        <v>880</v>
      </c>
      <c r="G29" s="21">
        <f t="shared" si="1"/>
        <v>-0.16190476190476191</v>
      </c>
      <c r="H29" s="14">
        <f t="shared" si="2"/>
        <v>0.10097711719150751</v>
      </c>
    </row>
    <row r="30" spans="1:14" ht="15.75">
      <c r="A30" s="2">
        <v>27</v>
      </c>
      <c r="B30" s="6" t="s">
        <v>53</v>
      </c>
      <c r="C30" s="4" t="s">
        <v>80</v>
      </c>
      <c r="D30" s="13">
        <v>905</v>
      </c>
      <c r="E30" s="53">
        <v>1280</v>
      </c>
      <c r="F30" s="47">
        <v>981.25</v>
      </c>
      <c r="G30" s="20">
        <f t="shared" si="1"/>
        <v>-0.2333984375</v>
      </c>
      <c r="H30" s="5">
        <f t="shared" si="2"/>
        <v>8.4254143646408847E-2</v>
      </c>
    </row>
    <row r="31" spans="1:14" ht="15.75">
      <c r="A31" s="15">
        <v>28</v>
      </c>
      <c r="B31" s="16" t="s">
        <v>55</v>
      </c>
      <c r="C31" s="17" t="s">
        <v>81</v>
      </c>
      <c r="D31" s="18">
        <v>975</v>
      </c>
      <c r="E31" s="54">
        <v>1446.67</v>
      </c>
      <c r="F31" s="48">
        <v>1312.5</v>
      </c>
      <c r="G31" s="21">
        <f t="shared" si="1"/>
        <v>-9.2744025935424163E-2</v>
      </c>
      <c r="H31" s="14">
        <f t="shared" si="2"/>
        <v>0.34615384615384615</v>
      </c>
      <c r="K31" s="1" t="s">
        <v>65</v>
      </c>
    </row>
    <row r="32" spans="1:14" ht="15.75">
      <c r="A32" s="2">
        <v>29</v>
      </c>
      <c r="B32" s="6" t="s">
        <v>57</v>
      </c>
      <c r="C32" s="4" t="s">
        <v>58</v>
      </c>
      <c r="D32" s="13">
        <v>418.75</v>
      </c>
      <c r="E32" s="53">
        <v>395</v>
      </c>
      <c r="F32" s="47">
        <v>479.17</v>
      </c>
      <c r="G32" s="20">
        <f t="shared" si="1"/>
        <v>0.21308860759493675</v>
      </c>
      <c r="H32" s="5">
        <f t="shared" si="2"/>
        <v>0.14428656716417915</v>
      </c>
      <c r="N32" s="1" t="s">
        <v>65</v>
      </c>
    </row>
    <row r="33" spans="1:12" ht="15.75">
      <c r="A33" s="15">
        <v>30</v>
      </c>
      <c r="B33" s="16" t="s">
        <v>59</v>
      </c>
      <c r="C33" s="17" t="s">
        <v>82</v>
      </c>
      <c r="D33" s="18">
        <v>1516.67</v>
      </c>
      <c r="E33" s="54">
        <v>1571</v>
      </c>
      <c r="F33" s="48">
        <v>1608.33</v>
      </c>
      <c r="G33" s="21">
        <f t="shared" si="1"/>
        <v>2.3761935073201734E-2</v>
      </c>
      <c r="H33" s="14">
        <f t="shared" si="2"/>
        <v>6.0435032010918557E-2</v>
      </c>
    </row>
    <row r="34" spans="1:12" ht="15.75">
      <c r="A34" s="2">
        <v>31</v>
      </c>
      <c r="B34" s="6" t="s">
        <v>83</v>
      </c>
      <c r="C34" s="4" t="s">
        <v>84</v>
      </c>
      <c r="D34" s="13">
        <v>1975</v>
      </c>
      <c r="E34" s="53">
        <v>2100</v>
      </c>
      <c r="F34" s="47">
        <v>2283.33</v>
      </c>
      <c r="G34" s="23">
        <f t="shared" si="1"/>
        <v>8.7299999999999961E-2</v>
      </c>
      <c r="H34" s="5">
        <f t="shared" si="2"/>
        <v>0.1561164556962025</v>
      </c>
      <c r="L34" s="1" t="s">
        <v>65</v>
      </c>
    </row>
    <row r="35" spans="1:12" ht="15.75">
      <c r="A35" s="15">
        <v>32</v>
      </c>
      <c r="B35" s="16" t="s">
        <v>62</v>
      </c>
      <c r="C35" s="17" t="s">
        <v>85</v>
      </c>
      <c r="D35" s="18">
        <v>600</v>
      </c>
      <c r="E35" s="54">
        <v>700</v>
      </c>
      <c r="F35" s="48">
        <v>650</v>
      </c>
      <c r="G35" s="21">
        <f t="shared" si="1"/>
        <v>-7.1428571428571425E-2</v>
      </c>
      <c r="H35" s="14">
        <f t="shared" si="2"/>
        <v>8.3333333333333329E-2</v>
      </c>
    </row>
    <row r="36" spans="1:12" ht="15.75">
      <c r="A36" s="9" t="s">
        <v>86</v>
      </c>
      <c r="B36" s="9"/>
      <c r="C36" s="9"/>
      <c r="D36" s="9"/>
      <c r="F36" s="11"/>
      <c r="G36" s="10"/>
      <c r="H36" s="10"/>
    </row>
  </sheetData>
  <mergeCells count="5">
    <mergeCell ref="A1:H1"/>
    <mergeCell ref="A2:C2"/>
    <mergeCell ref="G2:H2"/>
    <mergeCell ref="A3:B3"/>
    <mergeCell ref="E2:F2"/>
  </mergeCells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82"/>
  <sheetViews>
    <sheetView topLeftCell="A21" workbookViewId="0">
      <selection activeCell="K11" sqref="K11"/>
    </sheetView>
  </sheetViews>
  <sheetFormatPr defaultRowHeight="15"/>
  <cols>
    <col min="1" max="1" width="3.7109375" style="26" customWidth="1"/>
    <col min="2" max="2" width="15.28515625" style="26" customWidth="1"/>
    <col min="3" max="3" width="18.5703125" style="26" customWidth="1"/>
    <col min="4" max="4" width="11.5703125" style="26" customWidth="1"/>
    <col min="5" max="5" width="12" style="26" customWidth="1"/>
    <col min="6" max="6" width="11.85546875" style="26" customWidth="1"/>
    <col min="7" max="7" width="10.28515625" style="26" customWidth="1"/>
    <col min="8" max="8" width="10" style="26" customWidth="1"/>
    <col min="9" max="16384" width="9.140625" style="26"/>
  </cols>
  <sheetData>
    <row r="1" spans="1:8" ht="17.25" thickBot="1">
      <c r="A1" s="66" t="s">
        <v>0</v>
      </c>
      <c r="B1" s="67"/>
      <c r="C1" s="67"/>
      <c r="D1" s="67"/>
      <c r="E1" s="67"/>
      <c r="F1" s="67"/>
      <c r="G1" s="67"/>
      <c r="H1" s="67"/>
    </row>
    <row r="2" spans="1:8" ht="45" customHeight="1">
      <c r="A2" s="68" t="s">
        <v>1</v>
      </c>
      <c r="B2" s="69"/>
      <c r="C2" s="70"/>
      <c r="D2" s="50">
        <v>2022</v>
      </c>
      <c r="E2" s="51">
        <v>2023</v>
      </c>
      <c r="F2" s="49">
        <v>2023</v>
      </c>
      <c r="G2" s="71" t="s">
        <v>95</v>
      </c>
      <c r="H2" s="71"/>
    </row>
    <row r="3" spans="1:8" ht="58.5">
      <c r="A3" s="72" t="s">
        <v>2</v>
      </c>
      <c r="B3" s="73"/>
      <c r="C3" s="33" t="s">
        <v>3</v>
      </c>
      <c r="D3" s="34" t="s">
        <v>96</v>
      </c>
      <c r="E3" s="34" t="s">
        <v>97</v>
      </c>
      <c r="F3" s="34" t="s">
        <v>96</v>
      </c>
      <c r="G3" s="34" t="s">
        <v>4</v>
      </c>
      <c r="H3" s="34" t="s">
        <v>5</v>
      </c>
    </row>
    <row r="4" spans="1:8" ht="15.75">
      <c r="A4" s="30">
        <v>1</v>
      </c>
      <c r="B4" s="32" t="s">
        <v>6</v>
      </c>
      <c r="C4" s="31" t="s">
        <v>7</v>
      </c>
      <c r="D4" s="42">
        <v>3260</v>
      </c>
      <c r="E4" s="42">
        <v>3395</v>
      </c>
      <c r="F4" s="40">
        <v>3642.5</v>
      </c>
      <c r="G4" s="44">
        <f>(F4-E4)/E4</f>
        <v>7.2901325478645071E-2</v>
      </c>
      <c r="H4" s="44">
        <f>+(F4-D4)/D4</f>
        <v>0.11733128834355828</v>
      </c>
    </row>
    <row r="5" spans="1:8" ht="15.75">
      <c r="A5" s="27">
        <v>2</v>
      </c>
      <c r="B5" s="28" t="s">
        <v>8</v>
      </c>
      <c r="C5" s="29" t="s">
        <v>9</v>
      </c>
      <c r="D5" s="43">
        <v>2546.67</v>
      </c>
      <c r="E5" s="43">
        <v>2810</v>
      </c>
      <c r="F5" s="45">
        <v>2895</v>
      </c>
      <c r="G5" s="46">
        <f t="shared" ref="G5:G33" si="0">(F5-E5)/E5</f>
        <v>3.0249110320284697E-2</v>
      </c>
      <c r="H5" s="46">
        <f t="shared" ref="H5:H33" si="1">+(F5-D5)/D5</f>
        <v>0.13677861678191516</v>
      </c>
    </row>
    <row r="6" spans="1:8" ht="15.75">
      <c r="A6" s="30">
        <v>3</v>
      </c>
      <c r="B6" s="32" t="s">
        <v>10</v>
      </c>
      <c r="C6" s="31" t="s">
        <v>11</v>
      </c>
      <c r="D6" s="42">
        <v>1900</v>
      </c>
      <c r="E6" s="42">
        <v>2420</v>
      </c>
      <c r="F6" s="40">
        <v>2460</v>
      </c>
      <c r="G6" s="44">
        <f t="shared" si="0"/>
        <v>1.6528925619834711E-2</v>
      </c>
      <c r="H6" s="44">
        <f t="shared" si="1"/>
        <v>0.29473684210526313</v>
      </c>
    </row>
    <row r="7" spans="1:8" ht="15.75">
      <c r="A7" s="27">
        <v>4</v>
      </c>
      <c r="B7" s="28" t="s">
        <v>12</v>
      </c>
      <c r="C7" s="29" t="s">
        <v>13</v>
      </c>
      <c r="D7" s="43">
        <v>2570</v>
      </c>
      <c r="E7" s="43">
        <v>3398.33</v>
      </c>
      <c r="F7" s="45">
        <v>3396.67</v>
      </c>
      <c r="G7" s="46">
        <f t="shared" si="0"/>
        <v>-4.8847522165294561E-4</v>
      </c>
      <c r="H7" s="46">
        <f t="shared" si="1"/>
        <v>0.32166147859922184</v>
      </c>
    </row>
    <row r="8" spans="1:8" ht="15.75">
      <c r="A8" s="30">
        <v>5</v>
      </c>
      <c r="B8" s="32" t="s">
        <v>14</v>
      </c>
      <c r="C8" s="31" t="s">
        <v>15</v>
      </c>
      <c r="D8" s="42">
        <v>1720</v>
      </c>
      <c r="E8" s="42">
        <v>1737</v>
      </c>
      <c r="F8" s="40">
        <v>1694.5</v>
      </c>
      <c r="G8" s="44">
        <f t="shared" si="0"/>
        <v>-2.4467472654001152E-2</v>
      </c>
      <c r="H8" s="44">
        <f t="shared" si="1"/>
        <v>-1.4825581395348838E-2</v>
      </c>
    </row>
    <row r="9" spans="1:8" ht="15.75">
      <c r="A9" s="27">
        <v>6</v>
      </c>
      <c r="B9" s="28" t="s">
        <v>16</v>
      </c>
      <c r="C9" s="29" t="s">
        <v>17</v>
      </c>
      <c r="D9" s="43">
        <v>2666</v>
      </c>
      <c r="E9" s="43">
        <v>2997</v>
      </c>
      <c r="F9" s="45">
        <v>2931.67</v>
      </c>
      <c r="G9" s="46">
        <f t="shared" si="0"/>
        <v>-2.179846513179844E-2</v>
      </c>
      <c r="H9" s="46">
        <f t="shared" si="1"/>
        <v>9.9651162790697703E-2</v>
      </c>
    </row>
    <row r="10" spans="1:8" ht="15.75">
      <c r="A10" s="30">
        <v>7</v>
      </c>
      <c r="B10" s="32" t="s">
        <v>18</v>
      </c>
      <c r="C10" s="31" t="s">
        <v>19</v>
      </c>
      <c r="D10" s="42">
        <v>864</v>
      </c>
      <c r="E10" s="42">
        <v>732</v>
      </c>
      <c r="F10" s="40">
        <v>876</v>
      </c>
      <c r="G10" s="44">
        <f t="shared" si="0"/>
        <v>0.19672131147540983</v>
      </c>
      <c r="H10" s="44">
        <f t="shared" si="1"/>
        <v>1.3888888888888888E-2</v>
      </c>
    </row>
    <row r="11" spans="1:8" ht="15.75">
      <c r="A11" s="27">
        <v>8</v>
      </c>
      <c r="B11" s="28" t="s">
        <v>20</v>
      </c>
      <c r="C11" s="29" t="s">
        <v>21</v>
      </c>
      <c r="D11" s="43">
        <v>1720</v>
      </c>
      <c r="E11" s="43">
        <v>2167</v>
      </c>
      <c r="F11" s="45">
        <v>2167</v>
      </c>
      <c r="G11" s="46">
        <f t="shared" si="0"/>
        <v>0</v>
      </c>
      <c r="H11" s="46">
        <f t="shared" si="1"/>
        <v>0.25988372093023254</v>
      </c>
    </row>
    <row r="12" spans="1:8" ht="15.75">
      <c r="A12" s="30">
        <v>9</v>
      </c>
      <c r="B12" s="32" t="s">
        <v>22</v>
      </c>
      <c r="C12" s="31" t="s">
        <v>23</v>
      </c>
      <c r="D12" s="42">
        <v>1241</v>
      </c>
      <c r="E12" s="42">
        <v>1230</v>
      </c>
      <c r="F12" s="40">
        <v>1373.33</v>
      </c>
      <c r="G12" s="44">
        <f t="shared" si="0"/>
        <v>0.11652845528455279</v>
      </c>
      <c r="H12" s="44">
        <f t="shared" si="1"/>
        <v>0.10663174858984684</v>
      </c>
    </row>
    <row r="13" spans="1:8" ht="15.75">
      <c r="A13" s="27">
        <v>10</v>
      </c>
      <c r="B13" s="28" t="s">
        <v>24</v>
      </c>
      <c r="C13" s="29" t="s">
        <v>25</v>
      </c>
      <c r="D13" s="43">
        <v>1353.33</v>
      </c>
      <c r="E13" s="43">
        <v>1500</v>
      </c>
      <c r="F13" s="45">
        <v>1446.64</v>
      </c>
      <c r="G13" s="46">
        <f t="shared" si="0"/>
        <v>-3.5573333333333269E-2</v>
      </c>
      <c r="H13" s="46">
        <f t="shared" si="1"/>
        <v>6.8948445685826948E-2</v>
      </c>
    </row>
    <row r="14" spans="1:8" ht="15.75">
      <c r="A14" s="30">
        <v>11</v>
      </c>
      <c r="B14" s="32" t="s">
        <v>26</v>
      </c>
      <c r="C14" s="31" t="s">
        <v>27</v>
      </c>
      <c r="D14" s="42">
        <v>700</v>
      </c>
      <c r="E14" s="42"/>
      <c r="F14" s="40">
        <v>660</v>
      </c>
      <c r="G14" s="44"/>
      <c r="H14" s="44">
        <f t="shared" si="1"/>
        <v>-5.7142857142857141E-2</v>
      </c>
    </row>
    <row r="15" spans="1:8" ht="15.75">
      <c r="A15" s="27">
        <v>12</v>
      </c>
      <c r="B15" s="28" t="s">
        <v>28</v>
      </c>
      <c r="C15" s="29" t="s">
        <v>29</v>
      </c>
      <c r="D15" s="43"/>
      <c r="E15" s="43"/>
      <c r="F15" s="45"/>
      <c r="G15" s="46"/>
      <c r="H15" s="46"/>
    </row>
    <row r="16" spans="1:8" ht="15.75">
      <c r="A16" s="30">
        <v>13</v>
      </c>
      <c r="B16" s="32" t="s">
        <v>30</v>
      </c>
      <c r="C16" s="31" t="s">
        <v>31</v>
      </c>
      <c r="D16" s="42"/>
      <c r="E16" s="42">
        <v>813</v>
      </c>
      <c r="F16" s="40">
        <v>920</v>
      </c>
      <c r="G16" s="44">
        <f t="shared" si="0"/>
        <v>0.13161131611316113</v>
      </c>
      <c r="H16" s="44"/>
    </row>
    <row r="17" spans="1:8" ht="15.75">
      <c r="A17" s="27">
        <v>14</v>
      </c>
      <c r="B17" s="35" t="s">
        <v>32</v>
      </c>
      <c r="C17" s="29" t="s">
        <v>33</v>
      </c>
      <c r="D17" s="43">
        <v>1415</v>
      </c>
      <c r="E17" s="43">
        <v>1791.67</v>
      </c>
      <c r="F17" s="45">
        <v>1907</v>
      </c>
      <c r="G17" s="46">
        <f t="shared" si="0"/>
        <v>6.4370112799790102E-2</v>
      </c>
      <c r="H17" s="46">
        <f t="shared" si="1"/>
        <v>0.34770318021201413</v>
      </c>
    </row>
    <row r="18" spans="1:8" ht="15.75">
      <c r="A18" s="30">
        <v>15</v>
      </c>
      <c r="B18" s="32" t="s">
        <v>34</v>
      </c>
      <c r="C18" s="31" t="s">
        <v>35</v>
      </c>
      <c r="D18" s="42">
        <v>2902.5</v>
      </c>
      <c r="E18" s="42">
        <v>3880</v>
      </c>
      <c r="F18" s="40">
        <v>3850</v>
      </c>
      <c r="G18" s="44">
        <f t="shared" si="0"/>
        <v>-7.7319587628865982E-3</v>
      </c>
      <c r="H18" s="44">
        <f t="shared" si="1"/>
        <v>0.32644272179155898</v>
      </c>
    </row>
    <row r="19" spans="1:8" ht="15.75">
      <c r="A19" s="27">
        <v>16</v>
      </c>
      <c r="B19" s="28" t="s">
        <v>36</v>
      </c>
      <c r="C19" s="29" t="s">
        <v>37</v>
      </c>
      <c r="D19" s="43">
        <v>1100</v>
      </c>
      <c r="E19" s="43">
        <v>1210</v>
      </c>
      <c r="F19" s="45">
        <v>1343</v>
      </c>
      <c r="G19" s="46">
        <f t="shared" si="0"/>
        <v>0.10991735537190082</v>
      </c>
      <c r="H19" s="46">
        <f t="shared" si="1"/>
        <v>0.22090909090909092</v>
      </c>
    </row>
    <row r="20" spans="1:8" ht="15.75">
      <c r="A20" s="30">
        <v>17</v>
      </c>
      <c r="B20" s="32" t="s">
        <v>38</v>
      </c>
      <c r="C20" s="31" t="s">
        <v>39</v>
      </c>
      <c r="D20" s="42">
        <v>1106.6600000000001</v>
      </c>
      <c r="E20" s="42">
        <v>1486.67</v>
      </c>
      <c r="F20" s="40">
        <v>1400</v>
      </c>
      <c r="G20" s="44">
        <f t="shared" si="0"/>
        <v>-5.8298075564853037E-2</v>
      </c>
      <c r="H20" s="44">
        <f t="shared" si="1"/>
        <v>0.26506786185458941</v>
      </c>
    </row>
    <row r="21" spans="1:8" ht="15.75">
      <c r="A21" s="27">
        <v>18</v>
      </c>
      <c r="B21" s="28" t="s">
        <v>40</v>
      </c>
      <c r="C21" s="36" t="s">
        <v>74</v>
      </c>
      <c r="D21" s="43"/>
      <c r="E21" s="43"/>
      <c r="F21" s="45">
        <v>1893</v>
      </c>
      <c r="G21" s="46"/>
      <c r="H21" s="46"/>
    </row>
    <row r="22" spans="1:8" ht="15.75">
      <c r="A22" s="30">
        <v>19</v>
      </c>
      <c r="B22" s="32" t="s">
        <v>41</v>
      </c>
      <c r="C22" s="31" t="s">
        <v>42</v>
      </c>
      <c r="D22" s="42">
        <v>1256.6600000000001</v>
      </c>
      <c r="E22" s="42">
        <v>1492.5</v>
      </c>
      <c r="F22" s="40">
        <v>1394</v>
      </c>
      <c r="G22" s="44">
        <f t="shared" si="0"/>
        <v>-6.5996649916247901E-2</v>
      </c>
      <c r="H22" s="44">
        <f t="shared" si="1"/>
        <v>0.10928970445466547</v>
      </c>
    </row>
    <row r="23" spans="1:8" ht="15.75">
      <c r="A23" s="27">
        <v>20</v>
      </c>
      <c r="B23" s="28" t="s">
        <v>43</v>
      </c>
      <c r="C23" s="29" t="s">
        <v>44</v>
      </c>
      <c r="D23" s="43"/>
      <c r="E23" s="43">
        <v>1746.67</v>
      </c>
      <c r="F23" s="45">
        <v>1873</v>
      </c>
      <c r="G23" s="46">
        <f t="shared" si="0"/>
        <v>7.232619785076741E-2</v>
      </c>
      <c r="H23" s="46"/>
    </row>
    <row r="24" spans="1:8" ht="15.75">
      <c r="A24" s="30">
        <v>21</v>
      </c>
      <c r="B24" s="32" t="s">
        <v>45</v>
      </c>
      <c r="C24" s="31" t="s">
        <v>46</v>
      </c>
      <c r="D24" s="42"/>
      <c r="E24" s="42"/>
      <c r="F24" s="40">
        <v>1580</v>
      </c>
      <c r="G24" s="44"/>
      <c r="H24" s="44"/>
    </row>
    <row r="25" spans="1:8" ht="15.75">
      <c r="A25" s="27">
        <v>22</v>
      </c>
      <c r="B25" s="28" t="s">
        <v>47</v>
      </c>
      <c r="C25" s="29" t="s">
        <v>48</v>
      </c>
      <c r="D25" s="43">
        <v>1656.67</v>
      </c>
      <c r="E25" s="43">
        <v>1970</v>
      </c>
      <c r="F25" s="45">
        <v>2035</v>
      </c>
      <c r="G25" s="46">
        <f t="shared" si="0"/>
        <v>3.2994923857868022E-2</v>
      </c>
      <c r="H25" s="46"/>
    </row>
    <row r="26" spans="1:8" ht="15.75">
      <c r="A26" s="30">
        <v>23</v>
      </c>
      <c r="B26" s="32" t="s">
        <v>49</v>
      </c>
      <c r="C26" s="31" t="s">
        <v>50</v>
      </c>
      <c r="D26" s="42">
        <v>2940</v>
      </c>
      <c r="E26" s="42">
        <v>2415</v>
      </c>
      <c r="F26" s="40">
        <v>2695</v>
      </c>
      <c r="G26" s="44">
        <f t="shared" si="0"/>
        <v>0.11594202898550725</v>
      </c>
      <c r="H26" s="44">
        <f t="shared" si="1"/>
        <v>-8.3333333333333329E-2</v>
      </c>
    </row>
    <row r="27" spans="1:8" ht="15.75">
      <c r="A27" s="27">
        <v>24</v>
      </c>
      <c r="B27" s="28" t="s">
        <v>51</v>
      </c>
      <c r="C27" s="29" t="s">
        <v>52</v>
      </c>
      <c r="D27" s="43">
        <v>1132.5</v>
      </c>
      <c r="E27" s="43">
        <v>1393.33</v>
      </c>
      <c r="F27" s="45">
        <v>1403</v>
      </c>
      <c r="G27" s="46">
        <f t="shared" si="0"/>
        <v>6.9402079909282608E-3</v>
      </c>
      <c r="H27" s="46">
        <f t="shared" si="1"/>
        <v>0.23885209713024283</v>
      </c>
    </row>
    <row r="28" spans="1:8" ht="15.75">
      <c r="A28" s="30">
        <v>25</v>
      </c>
      <c r="B28" s="32" t="s">
        <v>53</v>
      </c>
      <c r="C28" s="31" t="s">
        <v>54</v>
      </c>
      <c r="D28" s="42">
        <v>1300</v>
      </c>
      <c r="E28" s="42">
        <v>1520</v>
      </c>
      <c r="F28" s="40">
        <v>1538</v>
      </c>
      <c r="G28" s="44">
        <f t="shared" si="0"/>
        <v>1.1842105263157895E-2</v>
      </c>
      <c r="H28" s="44">
        <f t="shared" si="1"/>
        <v>0.18307692307692308</v>
      </c>
    </row>
    <row r="29" spans="1:8" ht="15.75">
      <c r="A29" s="27">
        <v>26</v>
      </c>
      <c r="B29" s="28" t="s">
        <v>55</v>
      </c>
      <c r="C29" s="29" t="s">
        <v>56</v>
      </c>
      <c r="D29" s="43">
        <v>1492</v>
      </c>
      <c r="E29" s="43">
        <v>1663</v>
      </c>
      <c r="F29" s="45">
        <v>1585</v>
      </c>
      <c r="G29" s="46">
        <f t="shared" si="0"/>
        <v>-4.6903187011425138E-2</v>
      </c>
      <c r="H29" s="46">
        <f t="shared" si="1"/>
        <v>6.2332439678284182E-2</v>
      </c>
    </row>
    <row r="30" spans="1:8" ht="15.75">
      <c r="A30" s="30">
        <v>27</v>
      </c>
      <c r="B30" s="32" t="s">
        <v>57</v>
      </c>
      <c r="C30" s="31" t="s">
        <v>58</v>
      </c>
      <c r="D30" s="42"/>
      <c r="E30" s="42">
        <v>460</v>
      </c>
      <c r="F30" s="40"/>
      <c r="G30" s="44"/>
      <c r="H30" s="44"/>
    </row>
    <row r="31" spans="1:8" ht="15.75">
      <c r="A31" s="27">
        <v>28</v>
      </c>
      <c r="B31" s="28" t="s">
        <v>59</v>
      </c>
      <c r="C31" s="29" t="s">
        <v>60</v>
      </c>
      <c r="D31" s="43">
        <v>1652.5</v>
      </c>
      <c r="E31" s="43">
        <v>2125</v>
      </c>
      <c r="F31" s="45">
        <v>2143</v>
      </c>
      <c r="G31" s="46">
        <f t="shared" si="0"/>
        <v>8.4705882352941169E-3</v>
      </c>
      <c r="H31" s="46">
        <f t="shared" si="1"/>
        <v>0.2968229954614221</v>
      </c>
    </row>
    <row r="32" spans="1:8" ht="15.75">
      <c r="A32" s="30">
        <v>29</v>
      </c>
      <c r="B32" s="32" t="s">
        <v>61</v>
      </c>
      <c r="C32" s="31" t="s">
        <v>84</v>
      </c>
      <c r="D32" s="42">
        <v>2790</v>
      </c>
      <c r="E32" s="42">
        <v>2590</v>
      </c>
      <c r="F32" s="40">
        <v>2630</v>
      </c>
      <c r="G32" s="44">
        <f t="shared" si="0"/>
        <v>1.5444015444015444E-2</v>
      </c>
      <c r="H32" s="44">
        <f t="shared" si="1"/>
        <v>-5.7347670250896057E-2</v>
      </c>
    </row>
    <row r="33" spans="1:8" ht="16.5" thickBot="1">
      <c r="A33" s="37">
        <v>30</v>
      </c>
      <c r="B33" s="38" t="s">
        <v>62</v>
      </c>
      <c r="C33" s="39" t="s">
        <v>63</v>
      </c>
      <c r="D33" s="43">
        <v>800</v>
      </c>
      <c r="E33" s="43">
        <v>1190</v>
      </c>
      <c r="F33" s="45">
        <v>1070</v>
      </c>
      <c r="G33" s="46">
        <f t="shared" si="0"/>
        <v>-0.10084033613445378</v>
      </c>
      <c r="H33" s="46">
        <f t="shared" si="1"/>
        <v>0.33750000000000002</v>
      </c>
    </row>
    <row r="34" spans="1:8">
      <c r="A34" s="56" t="s">
        <v>91</v>
      </c>
      <c r="B34" s="56"/>
      <c r="C34" s="56"/>
      <c r="D34" s="56"/>
      <c r="E34" s="56"/>
      <c r="F34" s="56"/>
      <c r="G34" s="56"/>
      <c r="H34" s="41"/>
    </row>
    <row r="35" spans="1:8">
      <c r="A35" s="56" t="s">
        <v>88</v>
      </c>
      <c r="B35" s="56"/>
      <c r="C35" s="56"/>
      <c r="D35" s="57"/>
      <c r="E35" s="56"/>
      <c r="F35" s="56"/>
      <c r="G35" s="56"/>
      <c r="H35" s="41"/>
    </row>
    <row r="36" spans="1:8">
      <c r="H36" s="26" t="s">
        <v>65</v>
      </c>
    </row>
    <row r="43" spans="1:8">
      <c r="F43" s="26" t="s">
        <v>65</v>
      </c>
    </row>
    <row r="1982" spans="6:6">
      <c r="F1982" s="26" t="s">
        <v>90</v>
      </c>
    </row>
  </sheetData>
  <mergeCells count="4">
    <mergeCell ref="A1:H1"/>
    <mergeCell ref="A2:C2"/>
    <mergeCell ref="G2:H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2021-12-14T18:33:21Z</cp:lastPrinted>
  <dcterms:created xsi:type="dcterms:W3CDTF">2021-06-15T08:30:18Z</dcterms:created>
  <dcterms:modified xsi:type="dcterms:W3CDTF">2023-06-13T21:17:18Z</dcterms:modified>
</cp:coreProperties>
</file>