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685" windowHeight="7830" activeTab="1"/>
  </bookViews>
  <sheets>
    <sheet name="Wholesale" sheetId="2" r:id="rId1"/>
    <sheet name="Retail" sheetId="79" r:id="rId2"/>
  </sheets>
  <calcPr calcId="144525"/>
</workbook>
</file>

<file path=xl/calcChain.xml><?xml version="1.0" encoding="utf-8"?>
<calcChain xmlns="http://schemas.openxmlformats.org/spreadsheetml/2006/main">
  <c r="G29" i="79" l="1"/>
  <c r="G15" i="79"/>
  <c r="H7" i="79"/>
  <c r="H32" i="79"/>
  <c r="H29" i="79"/>
  <c r="H27" i="79"/>
  <c r="H25" i="79"/>
  <c r="G25" i="79"/>
  <c r="H22" i="79"/>
  <c r="G21" i="79"/>
  <c r="H20" i="79"/>
  <c r="H19" i="79"/>
  <c r="H18" i="79"/>
  <c r="G18" i="79"/>
  <c r="H17" i="79"/>
  <c r="G17" i="79"/>
  <c r="H16" i="79"/>
  <c r="H13" i="79"/>
  <c r="G13" i="79"/>
  <c r="H12" i="79"/>
  <c r="G12" i="79"/>
  <c r="H10" i="79"/>
  <c r="G10" i="79"/>
  <c r="H9" i="79"/>
  <c r="G9" i="79"/>
  <c r="H8" i="79"/>
  <c r="H6" i="79"/>
  <c r="G6" i="79"/>
  <c r="H5" i="79"/>
  <c r="G5" i="79"/>
  <c r="H4" i="79"/>
  <c r="G4" i="79" l="1"/>
  <c r="G8" i="79"/>
  <c r="G16" i="79"/>
  <c r="G20" i="79"/>
  <c r="G23" i="79"/>
  <c r="G27" i="79"/>
  <c r="G32" i="79"/>
  <c r="G7" i="79"/>
  <c r="G19" i="79"/>
  <c r="G22" i="79"/>
  <c r="G26" i="79"/>
  <c r="G31" i="79"/>
  <c r="H23" i="2" l="1"/>
  <c r="H21" i="2"/>
  <c r="H19" i="2"/>
  <c r="G12" i="2" l="1"/>
  <c r="H15" i="2" l="1"/>
  <c r="H16" i="2"/>
  <c r="H6" i="2"/>
  <c r="H17" i="2" l="1"/>
  <c r="G4" i="2" l="1"/>
  <c r="G16" i="2" l="1"/>
  <c r="H20" i="2" l="1"/>
  <c r="H34" i="2" l="1"/>
  <c r="G17" i="2" l="1"/>
  <c r="H18" i="2" l="1"/>
  <c r="G34" i="2" l="1"/>
  <c r="G26" i="2" l="1"/>
  <c r="H26" i="2" l="1"/>
  <c r="G32" i="2" l="1"/>
  <c r="G29" i="2"/>
  <c r="H29" i="2"/>
  <c r="G25" i="2"/>
  <c r="G10" i="2"/>
  <c r="G6" i="2"/>
  <c r="G7" i="2"/>
  <c r="H32" i="2" l="1"/>
  <c r="H25" i="2"/>
  <c r="H10" i="2"/>
  <c r="G23" i="2" l="1"/>
  <c r="G21" i="2"/>
  <c r="G19" i="2"/>
  <c r="H4" i="2" l="1"/>
  <c r="G8" i="2" l="1"/>
  <c r="G9" i="2"/>
  <c r="G11" i="2"/>
  <c r="G13" i="2"/>
  <c r="G14" i="2"/>
  <c r="G15" i="2"/>
  <c r="G18" i="2"/>
  <c r="G20" i="2"/>
  <c r="G22" i="2"/>
  <c r="G24" i="2"/>
  <c r="G27" i="2"/>
  <c r="G28" i="2"/>
  <c r="G30" i="2"/>
  <c r="G31" i="2"/>
  <c r="G33" i="2"/>
  <c r="G5" i="2"/>
  <c r="H5" i="2" l="1"/>
  <c r="H31" i="2" l="1"/>
  <c r="H27" i="2" l="1"/>
  <c r="H22" i="2" l="1"/>
  <c r="H9" i="2" l="1"/>
  <c r="H24" i="2" l="1"/>
  <c r="H33" i="2" l="1"/>
  <c r="H28" i="2"/>
  <c r="H8" i="2" l="1"/>
  <c r="H11" i="2"/>
  <c r="H13" i="2"/>
  <c r="H14" i="2"/>
  <c r="H30" i="2"/>
</calcChain>
</file>

<file path=xl/sharedStrings.xml><?xml version="1.0" encoding="utf-8"?>
<sst xmlns="http://schemas.openxmlformats.org/spreadsheetml/2006/main" count="174" uniqueCount="98">
  <si>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</si>
  <si>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</si>
  <si>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</si>
  <si>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</si>
  <si>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</si>
  <si>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</si>
  <si>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</si>
  <si>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</si>
  <si>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</si>
  <si>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</si>
  <si>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</si>
  <si>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</si>
  <si>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</si>
  <si>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</si>
  <si>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</si>
  <si>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</si>
  <si>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</si>
  <si>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</si>
  <si>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</si>
  <si>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</si>
  <si>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</si>
  <si>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</si>
  <si>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</si>
  <si>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</si>
  <si>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</si>
  <si>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</si>
  <si>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</si>
  <si>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</si>
  <si>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</si>
  <si>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</si>
  <si>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</si>
  <si>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</si>
  <si>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</si>
  <si>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</si>
  <si>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</si>
  <si>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</si>
  <si>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</si>
  <si>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</si>
  <si>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</si>
  <si>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</si>
  <si>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</si>
  <si>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</si>
  <si>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</si>
  <si>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</si>
  <si>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</si>
  <si>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</si>
  <si>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</si>
  <si>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</si>
  <si>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</si>
  <si>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</si>
  <si>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</si>
  <si>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</si>
  <si>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</si>
  <si>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</si>
  <si>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</si>
  <si>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</si>
  <si>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</si>
  <si>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</si>
  <si>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</si>
  <si>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</si>
  <si>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</si>
  <si>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</si>
  <si>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</si>
  <si>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</si>
  <si>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</si>
  <si>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</si>
  <si>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</si>
  <si>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</si>
  <si>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</si>
  <si>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</si>
  <si>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</si>
  <si>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</si>
  <si>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</si>
  <si>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</si>
  <si>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</si>
  <si>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</si>
  <si>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</si>
  <si>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</si>
  <si>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</si>
  <si>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</si>
  <si>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</si>
  <si>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</si>
  <si>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</si>
  <si>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</si>
  <si>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</si>
  <si>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</si>
  <si>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</si>
  <si>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</si>
  <si>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t>Maharagama and Dematagoda fish markets.</t>
  </si>
  <si>
    <t>Seer (L)</t>
  </si>
  <si>
    <t>Ranjan Lanka</t>
  </si>
  <si>
    <t>4th week of Apr.</t>
  </si>
  <si>
    <t>Average of 4th week of April</t>
  </si>
  <si>
    <t>1st week of May</t>
  </si>
  <si>
    <t>Average of 1st week of May</t>
  </si>
  <si>
    <t>% Change 1st week of May 2023, compared to:</t>
  </si>
  <si>
    <r>
      <t xml:space="preserve">% Change 1st </t>
    </r>
    <r>
      <rPr>
        <b/>
        <sz val="10.5"/>
        <color indexed="8"/>
        <rFont val="Calisto MT"/>
        <family val="1"/>
      </rPr>
      <t>week of May 2023, compared to:</t>
    </r>
  </si>
  <si>
    <r>
      <t>*</t>
    </r>
    <r>
      <rPr>
        <i/>
        <u/>
        <sz val="11"/>
        <color indexed="8"/>
        <rFont val="Calisto MT"/>
        <family val="1"/>
      </rPr>
      <t xml:space="preserve"> Selected Markets</t>
    </r>
    <r>
      <rPr>
        <i/>
        <sz val="11"/>
        <color indexed="8"/>
        <rFont val="Calisto MT"/>
        <family val="1"/>
      </rPr>
      <t xml:space="preserve"> - Wellampitiya, Borella, Battaramulla,Maradana,  Nugegoda,  Kirulapana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</si>
</sst>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0.5"/>
      <color indexed="8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Calisto MT"/>
      <family val="1"/>
    </font>
    <font>
      <i/>
      <u/>
      <sz val="11"/>
      <color indexed="8"/>
      <name val="Calisto MT"/>
      <family val="1"/>
    </font>
    <font>
      <i/>
      <sz val="11"/>
      <color indexed="8"/>
      <name val="Calisto MT"/>
      <family val="1"/>
    </font>
    <font>
      <i/>
      <sz val="11"/>
      <color theme="0"/>
      <name val="Calisto MT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0" fillId="0" borderId="0" xfId="0" applyAlignment="1"/>
    <xf numFmtId="0" fontId="6" fillId="0" borderId="2" xfId="2" applyFont="1" applyFill="1" applyBorder="1" applyAlignment="1">
      <alignment horizontal="right"/>
    </xf>
    <xf numFmtId="0" fontId="7" fillId="0" borderId="2" xfId="0" applyFont="1" applyBorder="1" applyAlignment="1"/>
    <xf numFmtId="0" fontId="6" fillId="0" borderId="2" xfId="2" applyFont="1" applyFill="1" applyBorder="1" applyAlignment="1"/>
    <xf numFmtId="9" fontId="0" fillId="0" borderId="2" xfId="1" applyFont="1" applyBorder="1" applyAlignment="1"/>
    <xf numFmtId="0" fontId="7" fillId="3" borderId="2" xfId="0" applyFont="1" applyFill="1" applyBorder="1" applyAlignment="1"/>
    <xf numFmtId="0" fontId="6" fillId="3" borderId="2" xfId="2" applyFont="1" applyFill="1" applyBorder="1" applyAlignment="1"/>
    <xf numFmtId="0" fontId="7" fillId="0" borderId="2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2" fontId="9" fillId="0" borderId="0" xfId="0" applyNumberFormat="1" applyFont="1" applyFill="1" applyBorder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2" fontId="0" fillId="0" borderId="2" xfId="0" applyNumberFormat="1" applyBorder="1" applyAlignment="1"/>
    <xf numFmtId="9" fontId="0" fillId="2" borderId="2" xfId="1" applyFont="1" applyFill="1" applyBorder="1" applyAlignment="1"/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7" fillId="7" borderId="2" xfId="0" applyFont="1" applyFill="1" applyBorder="1" applyAlignment="1"/>
    <xf numFmtId="0" fontId="6" fillId="7" borderId="2" xfId="2" applyFont="1" applyFill="1" applyBorder="1" applyAlignment="1"/>
    <xf numFmtId="2" fontId="0" fillId="7" borderId="2" xfId="0" applyNumberFormat="1" applyFill="1" applyBorder="1" applyAlignment="1"/>
    <xf numFmtId="0" fontId="8" fillId="7" borderId="2" xfId="0" applyFont="1" applyFill="1" applyBorder="1" applyAlignment="1"/>
    <xf numFmtId="9" fontId="23" fillId="0" borderId="2" xfId="1" applyFont="1" applyBorder="1" applyAlignment="1"/>
    <xf numFmtId="9" fontId="23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23" fillId="2" borderId="2" xfId="1" applyFont="1" applyFill="1" applyBorder="1" applyAlignment="1"/>
    <xf numFmtId="9" fontId="23" fillId="8" borderId="2" xfId="1" applyFont="1" applyFill="1" applyBorder="1" applyAlignment="1"/>
    <xf numFmtId="9" fontId="0" fillId="8" borderId="2" xfId="1" applyFont="1" applyFill="1" applyBorder="1" applyAlignment="1"/>
    <xf numFmtId="0" fontId="0" fillId="0" borderId="0" xfId="0"/>
    <xf numFmtId="0" fontId="17" fillId="6" borderId="1" xfId="0" applyFont="1" applyFill="1" applyBorder="1"/>
    <xf numFmtId="0" fontId="18" fillId="6" borderId="2" xfId="0" applyFont="1" applyFill="1" applyBorder="1"/>
    <xf numFmtId="0" fontId="17" fillId="6" borderId="2" xfId="0" applyFont="1" applyFill="1" applyBorder="1"/>
    <xf numFmtId="0" fontId="17" fillId="2" borderId="1" xfId="0" applyFont="1" applyFill="1" applyBorder="1"/>
    <xf numFmtId="0" fontId="17" fillId="2" borderId="2" xfId="0" applyFont="1" applyFill="1" applyBorder="1"/>
    <xf numFmtId="0" fontId="18" fillId="2" borderId="2" xfId="0" applyFont="1" applyFill="1" applyBorder="1"/>
    <xf numFmtId="0" fontId="15" fillId="5" borderId="2" xfId="2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 wrapText="1"/>
    </xf>
    <xf numFmtId="0" fontId="19" fillId="6" borderId="2" xfId="0" applyFont="1" applyFill="1" applyBorder="1"/>
    <xf numFmtId="0" fontId="20" fillId="6" borderId="2" xfId="2" applyFont="1" applyFill="1" applyBorder="1"/>
    <xf numFmtId="0" fontId="17" fillId="6" borderId="3" xfId="0" applyFont="1" applyFill="1" applyBorder="1"/>
    <xf numFmtId="0" fontId="18" fillId="6" borderId="4" xfId="0" applyFont="1" applyFill="1" applyBorder="1"/>
    <xf numFmtId="0" fontId="17" fillId="6" borderId="4" xfId="0" applyFont="1" applyFill="1" applyBorder="1"/>
    <xf numFmtId="2" fontId="22" fillId="2" borderId="2" xfId="0" applyNumberFormat="1" applyFont="1" applyFill="1" applyBorder="1"/>
    <xf numFmtId="0" fontId="18" fillId="0" borderId="0" xfId="0" applyFont="1"/>
    <xf numFmtId="2" fontId="24" fillId="2" borderId="2" xfId="0" applyNumberFormat="1" applyFont="1" applyFill="1" applyBorder="1"/>
    <xf numFmtId="2" fontId="24" fillId="6" borderId="2" xfId="0" applyNumberFormat="1" applyFont="1" applyFill="1" applyBorder="1"/>
    <xf numFmtId="9" fontId="21" fillId="2" borderId="2" xfId="1" applyFont="1" applyFill="1" applyBorder="1" applyAlignment="1"/>
    <xf numFmtId="2" fontId="22" fillId="6" borderId="2" xfId="0" applyNumberFormat="1" applyFont="1" applyFill="1" applyBorder="1"/>
    <xf numFmtId="9" fontId="21" fillId="6" borderId="2" xfId="1" applyFont="1" applyFill="1" applyBorder="1" applyAlignment="1"/>
    <xf numFmtId="2" fontId="25" fillId="0" borderId="2" xfId="0" applyNumberFormat="1" applyFont="1" applyBorder="1" applyAlignment="1"/>
    <xf numFmtId="2" fontId="25" fillId="7" borderId="2" xfId="0" applyNumberFormat="1" applyFont="1" applyFill="1" applyBorder="1" applyAlignment="1"/>
    <xf numFmtId="0" fontId="12" fillId="9" borderId="2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/>
    </xf>
    <xf numFmtId="0" fontId="12" fillId="9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2" fontId="0" fillId="0" borderId="2" xfId="0" applyNumberFormat="1" applyFont="1" applyBorder="1" applyAlignment="1"/>
    <xf numFmtId="2" fontId="0" fillId="7" borderId="2" xfId="0" applyNumberFormat="1" applyFont="1" applyFill="1" applyBorder="1" applyAlignment="1"/>
    <xf numFmtId="0" fontId="26" fillId="4" borderId="2" xfId="0" applyFont="1" applyFill="1" applyBorder="1" applyAlignment="1">
      <alignment wrapText="1"/>
    </xf>
    <xf numFmtId="0" fontId="2" fillId="0" borderId="6" xfId="2" applyFont="1" applyFill="1" applyBorder="1" applyAlignment="1">
      <alignment horizontal="center" vertical="center"/>
    </xf>
    <xf numFmtId="0" fontId="2" fillId="0" borderId="7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3" fillId="9" borderId="2" xfId="2" applyFont="1" applyFill="1" applyBorder="1" applyAlignment="1">
      <alignment horizontal="center" vertical="center" wrapText="1"/>
    </xf>
    <xf numFmtId="0" fontId="15" fillId="5" borderId="14" xfId="2" applyFont="1" applyFill="1" applyBorder="1" applyAlignment="1">
      <alignment horizontal="center" vertical="center"/>
    </xf>
    <xf numFmtId="0" fontId="15" fillId="5" borderId="13" xfId="2" applyFont="1" applyFill="1" applyBorder="1" applyAlignment="1">
      <alignment horizontal="center" vertical="center"/>
    </xf>
    <xf numFmtId="0" fontId="27" fillId="0" borderId="0" xfId="0" applyFont="1"/>
    <xf numFmtId="0" fontId="30" fillId="0" borderId="0" xfId="0" applyFont="1"/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zoomScaleNormal="100" workbookViewId="0">
      <selection activeCell="G2" sqref="G2:H2"/>
    </sheetView>
  </sheetViews>
  <sheetFormatPr defaultColWidth="9.140625" defaultRowHeight="15"/>
  <cols>
    <col min="1" max="1" width="4.28515625" style="1" customWidth="1"/>
    <col min="2" max="2" width="15.85546875" style="1" customWidth="1"/>
    <col min="3" max="3" width="16.7109375" style="1" customWidth="1"/>
    <col min="4" max="4" width="11.5703125" style="1" customWidth="1"/>
    <col min="5" max="5" width="13.85546875" style="1" customWidth="1"/>
    <col min="6" max="6" width="11.42578125" style="1" customWidth="1"/>
    <col min="7" max="7" width="7.7109375" style="1" customWidth="1"/>
    <col min="8" max="8" width="7.5703125" style="1" customWidth="1"/>
    <col min="9" max="16384" width="9.140625" style="1"/>
  </cols>
  <sheetData>
    <row r="1" spans="1:14" ht="16.5">
      <c r="A1" s="57" t="s">
        <v>64</v>
      </c>
      <c r="B1" s="58"/>
      <c r="C1" s="58"/>
      <c r="D1" s="58"/>
      <c r="E1" s="58"/>
      <c r="F1" s="58"/>
      <c r="G1" s="59"/>
      <c r="H1" s="59"/>
    </row>
    <row r="2" spans="1:14" ht="58.5" customHeight="1">
      <c r="A2" s="60" t="s">
        <v>1</v>
      </c>
      <c r="B2" s="60"/>
      <c r="C2" s="60"/>
      <c r="D2" s="53">
        <v>2022</v>
      </c>
      <c r="E2" s="63">
        <v>2023</v>
      </c>
      <c r="F2" s="64"/>
      <c r="G2" s="61" t="s">
        <v>95</v>
      </c>
      <c r="H2" s="61"/>
      <c r="I2" s="1" t="s">
        <v>65</v>
      </c>
    </row>
    <row r="3" spans="1:14" ht="39" customHeight="1">
      <c r="A3" s="62" t="s">
        <v>2</v>
      </c>
      <c r="B3" s="62"/>
      <c r="C3" s="23" t="s">
        <v>3</v>
      </c>
      <c r="D3" s="56" t="s">
        <v>93</v>
      </c>
      <c r="E3" s="56" t="s">
        <v>91</v>
      </c>
      <c r="F3" s="56" t="s">
        <v>93</v>
      </c>
      <c r="G3" s="12" t="s">
        <v>4</v>
      </c>
      <c r="H3" s="12" t="s">
        <v>5</v>
      </c>
      <c r="L3" s="1" t="s">
        <v>65</v>
      </c>
    </row>
    <row r="4" spans="1:14" ht="15.75">
      <c r="A4" s="2">
        <v>1</v>
      </c>
      <c r="B4" s="3" t="s">
        <v>6</v>
      </c>
      <c r="C4" s="4" t="s">
        <v>89</v>
      </c>
      <c r="D4" s="13">
        <v>1358.33</v>
      </c>
      <c r="E4" s="54">
        <v>1521.43</v>
      </c>
      <c r="F4" s="48">
        <v>1650</v>
      </c>
      <c r="G4" s="21">
        <f t="shared" ref="G4:G34" si="0">+(F4-E4)/E4</f>
        <v>8.4506023938005645E-2</v>
      </c>
      <c r="H4" s="5">
        <f t="shared" ref="H4:H11" si="1">+((F4-D4)/D4)</f>
        <v>0.21472690730529406</v>
      </c>
      <c r="J4" s="1" t="s">
        <v>65</v>
      </c>
    </row>
    <row r="5" spans="1:14" ht="15.75">
      <c r="A5" s="16">
        <v>2</v>
      </c>
      <c r="B5" s="17" t="s">
        <v>8</v>
      </c>
      <c r="C5" s="18" t="s">
        <v>9</v>
      </c>
      <c r="D5" s="19">
        <v>845</v>
      </c>
      <c r="E5" s="55">
        <v>1242.26</v>
      </c>
      <c r="F5" s="49">
        <v>1225</v>
      </c>
      <c r="G5" s="22">
        <f t="shared" si="0"/>
        <v>-1.3894031845185381E-2</v>
      </c>
      <c r="H5" s="15">
        <f t="shared" si="1"/>
        <v>0.44970414201183434</v>
      </c>
      <c r="I5" s="1" t="s">
        <v>87</v>
      </c>
      <c r="K5" s="1" t="s">
        <v>65</v>
      </c>
      <c r="L5" s="1" t="s">
        <v>65</v>
      </c>
    </row>
    <row r="6" spans="1:14" ht="15.75">
      <c r="A6" s="2">
        <v>3</v>
      </c>
      <c r="B6" s="3" t="s">
        <v>10</v>
      </c>
      <c r="C6" s="4" t="s">
        <v>66</v>
      </c>
      <c r="D6" s="13">
        <v>1083.33</v>
      </c>
      <c r="E6" s="54">
        <v>1064.29</v>
      </c>
      <c r="F6" s="48">
        <v>1350</v>
      </c>
      <c r="G6" s="24">
        <f t="shared" si="0"/>
        <v>0.26845126798147129</v>
      </c>
      <c r="H6" s="5">
        <f t="shared" si="1"/>
        <v>0.24615768048517081</v>
      </c>
      <c r="I6" s="1" t="s">
        <v>65</v>
      </c>
      <c r="K6" s="1" t="s">
        <v>65</v>
      </c>
    </row>
    <row r="7" spans="1:14" ht="15.75">
      <c r="A7" s="16">
        <v>4</v>
      </c>
      <c r="B7" s="17" t="s">
        <v>67</v>
      </c>
      <c r="C7" s="18" t="s">
        <v>68</v>
      </c>
      <c r="D7" s="19">
        <v>791.67</v>
      </c>
      <c r="E7" s="55">
        <v>858.33</v>
      </c>
      <c r="F7" s="49">
        <v>1200</v>
      </c>
      <c r="G7" s="22">
        <f t="shared" si="0"/>
        <v>0.39806368180070595</v>
      </c>
      <c r="H7" s="15"/>
      <c r="J7" s="1" t="s">
        <v>65</v>
      </c>
      <c r="M7" s="1" t="s">
        <v>65</v>
      </c>
      <c r="N7" s="1" t="s">
        <v>65</v>
      </c>
    </row>
    <row r="8" spans="1:14" ht="15.75">
      <c r="A8" s="2">
        <v>5</v>
      </c>
      <c r="B8" s="6" t="s">
        <v>12</v>
      </c>
      <c r="C8" s="7" t="s">
        <v>13</v>
      </c>
      <c r="D8" s="13">
        <v>1200</v>
      </c>
      <c r="E8" s="54">
        <v>1585.71</v>
      </c>
      <c r="F8" s="48">
        <v>1962.5</v>
      </c>
      <c r="G8" s="21">
        <f t="shared" si="0"/>
        <v>0.23761595752060588</v>
      </c>
      <c r="H8" s="5">
        <f t="shared" si="1"/>
        <v>0.63541666666666663</v>
      </c>
    </row>
    <row r="9" spans="1:14" ht="15.75">
      <c r="A9" s="16">
        <v>6</v>
      </c>
      <c r="B9" s="17" t="s">
        <v>14</v>
      </c>
      <c r="C9" s="18" t="s">
        <v>15</v>
      </c>
      <c r="D9" s="19">
        <v>621.42999999999995</v>
      </c>
      <c r="E9" s="55">
        <v>821.43</v>
      </c>
      <c r="F9" s="49">
        <v>1000</v>
      </c>
      <c r="G9" s="22">
        <f t="shared" si="0"/>
        <v>0.21738918714923983</v>
      </c>
      <c r="H9" s="15">
        <f t="shared" si="1"/>
        <v>0.60919170300757941</v>
      </c>
    </row>
    <row r="10" spans="1:14" ht="15.75">
      <c r="A10" s="2">
        <v>7</v>
      </c>
      <c r="B10" s="8" t="s">
        <v>16</v>
      </c>
      <c r="C10" s="4" t="s">
        <v>17</v>
      </c>
      <c r="D10" s="13">
        <v>1115</v>
      </c>
      <c r="E10" s="54">
        <v>1207.1400000000001</v>
      </c>
      <c r="F10" s="48">
        <v>1375</v>
      </c>
      <c r="G10" s="21">
        <f t="shared" si="0"/>
        <v>0.13905595042828495</v>
      </c>
      <c r="H10" s="5">
        <f t="shared" si="1"/>
        <v>0.23318385650224216</v>
      </c>
      <c r="I10" s="1" t="s">
        <v>65</v>
      </c>
      <c r="N10" s="1" t="s">
        <v>65</v>
      </c>
    </row>
    <row r="11" spans="1:14" ht="15.75">
      <c r="A11" s="16">
        <v>8</v>
      </c>
      <c r="B11" s="17" t="s">
        <v>18</v>
      </c>
      <c r="C11" s="18" t="s">
        <v>19</v>
      </c>
      <c r="D11" s="19">
        <v>265</v>
      </c>
      <c r="E11" s="55">
        <v>439.29</v>
      </c>
      <c r="F11" s="49">
        <v>581.25</v>
      </c>
      <c r="G11" s="22">
        <f t="shared" si="0"/>
        <v>0.3231578228505087</v>
      </c>
      <c r="H11" s="15">
        <f t="shared" si="1"/>
        <v>1.1933962264150944</v>
      </c>
    </row>
    <row r="12" spans="1:14" ht="15.75">
      <c r="A12" s="2">
        <v>9</v>
      </c>
      <c r="B12" s="3" t="s">
        <v>20</v>
      </c>
      <c r="C12" s="4" t="s">
        <v>69</v>
      </c>
      <c r="D12" s="13"/>
      <c r="E12" s="54">
        <v>966.67</v>
      </c>
      <c r="F12" s="48">
        <v>933.33</v>
      </c>
      <c r="G12" s="24">
        <f t="shared" si="0"/>
        <v>-3.4489536242978389E-2</v>
      </c>
      <c r="H12" s="14"/>
    </row>
    <row r="13" spans="1:14" ht="15.75">
      <c r="A13" s="16">
        <v>10</v>
      </c>
      <c r="B13" s="17" t="s">
        <v>22</v>
      </c>
      <c r="C13" s="18" t="s">
        <v>23</v>
      </c>
      <c r="D13" s="19">
        <v>570</v>
      </c>
      <c r="E13" s="55">
        <v>689.29</v>
      </c>
      <c r="F13" s="49">
        <v>887.5</v>
      </c>
      <c r="G13" s="22">
        <f t="shared" si="0"/>
        <v>0.2875567613051111</v>
      </c>
      <c r="H13" s="15">
        <f t="shared" ref="H13:H34" si="2">+((F13-D13)/D13)</f>
        <v>0.55701754385964908</v>
      </c>
    </row>
    <row r="14" spans="1:14" ht="15.75">
      <c r="A14" s="2">
        <v>11</v>
      </c>
      <c r="B14" s="3" t="s">
        <v>24</v>
      </c>
      <c r="C14" s="4" t="s">
        <v>70</v>
      </c>
      <c r="D14" s="13">
        <v>695.83</v>
      </c>
      <c r="E14" s="54">
        <v>891.67</v>
      </c>
      <c r="F14" s="48">
        <v>1100</v>
      </c>
      <c r="G14" s="21">
        <f t="shared" si="0"/>
        <v>0.23364024807383904</v>
      </c>
      <c r="H14" s="5">
        <f t="shared" si="2"/>
        <v>0.5808458962677665</v>
      </c>
    </row>
    <row r="15" spans="1:14" ht="15.75">
      <c r="A15" s="16">
        <v>12</v>
      </c>
      <c r="B15" s="17" t="s">
        <v>26</v>
      </c>
      <c r="C15" s="18" t="s">
        <v>27</v>
      </c>
      <c r="D15" s="19">
        <v>231.25</v>
      </c>
      <c r="E15" s="55">
        <v>408.33</v>
      </c>
      <c r="F15" s="49">
        <v>266.68</v>
      </c>
      <c r="G15" s="22">
        <f t="shared" si="0"/>
        <v>-0.3469007910268655</v>
      </c>
      <c r="H15" s="15">
        <f t="shared" si="2"/>
        <v>0.15321081081081084</v>
      </c>
    </row>
    <row r="16" spans="1:14" ht="15.75">
      <c r="A16" s="2">
        <v>13</v>
      </c>
      <c r="B16" s="3" t="s">
        <v>28</v>
      </c>
      <c r="C16" s="4" t="s">
        <v>29</v>
      </c>
      <c r="D16" s="13">
        <v>325</v>
      </c>
      <c r="E16" s="54">
        <v>600</v>
      </c>
      <c r="F16" s="48">
        <v>550</v>
      </c>
      <c r="G16" s="21">
        <f t="shared" si="0"/>
        <v>-8.3333333333333329E-2</v>
      </c>
      <c r="H16" s="5">
        <f t="shared" si="2"/>
        <v>0.69230769230769229</v>
      </c>
      <c r="K16" s="1" t="s">
        <v>65</v>
      </c>
    </row>
    <row r="17" spans="1:14" ht="15.75">
      <c r="A17" s="16">
        <v>14</v>
      </c>
      <c r="B17" s="17" t="s">
        <v>30</v>
      </c>
      <c r="C17" s="18" t="s">
        <v>71</v>
      </c>
      <c r="D17" s="19">
        <v>400</v>
      </c>
      <c r="E17" s="55">
        <v>500</v>
      </c>
      <c r="F17" s="49">
        <v>533.33000000000004</v>
      </c>
      <c r="G17" s="22">
        <f t="shared" si="0"/>
        <v>6.666000000000008E-2</v>
      </c>
      <c r="H17" s="15">
        <f t="shared" si="2"/>
        <v>0.33332500000000009</v>
      </c>
    </row>
    <row r="18" spans="1:14" ht="15.75">
      <c r="A18" s="2">
        <v>15</v>
      </c>
      <c r="B18" s="6" t="s">
        <v>32</v>
      </c>
      <c r="C18" s="4" t="s">
        <v>72</v>
      </c>
      <c r="D18" s="13">
        <v>1008.33</v>
      </c>
      <c r="E18" s="54">
        <v>1350</v>
      </c>
      <c r="F18" s="48">
        <v>1212.5</v>
      </c>
      <c r="G18" s="21">
        <f t="shared" si="0"/>
        <v>-0.10185185185185185</v>
      </c>
      <c r="H18" s="5">
        <f t="shared" si="2"/>
        <v>0.20248331399442637</v>
      </c>
    </row>
    <row r="19" spans="1:14" ht="15.75">
      <c r="A19" s="16">
        <v>16</v>
      </c>
      <c r="B19" s="17" t="s">
        <v>34</v>
      </c>
      <c r="C19" s="18" t="s">
        <v>35</v>
      </c>
      <c r="D19" s="19">
        <v>1368.75</v>
      </c>
      <c r="E19" s="55">
        <v>1800</v>
      </c>
      <c r="F19" s="49">
        <v>2300</v>
      </c>
      <c r="G19" s="22">
        <f t="shared" si="0"/>
        <v>0.27777777777777779</v>
      </c>
      <c r="H19" s="15">
        <f t="shared" si="2"/>
        <v>0.68036529680365299</v>
      </c>
      <c r="J19" s="1" t="s">
        <v>65</v>
      </c>
    </row>
    <row r="20" spans="1:14" ht="15.75">
      <c r="A20" s="2">
        <v>17</v>
      </c>
      <c r="B20" s="6" t="s">
        <v>36</v>
      </c>
      <c r="C20" s="4" t="s">
        <v>73</v>
      </c>
      <c r="D20" s="13">
        <v>625</v>
      </c>
      <c r="E20" s="54">
        <v>712.5</v>
      </c>
      <c r="F20" s="48">
        <v>875</v>
      </c>
      <c r="G20" s="21">
        <f t="shared" si="0"/>
        <v>0.22807017543859648</v>
      </c>
      <c r="H20" s="5">
        <f t="shared" si="2"/>
        <v>0.4</v>
      </c>
    </row>
    <row r="21" spans="1:14" ht="15.75">
      <c r="A21" s="16">
        <v>18</v>
      </c>
      <c r="B21" s="17" t="s">
        <v>38</v>
      </c>
      <c r="C21" s="18" t="s">
        <v>39</v>
      </c>
      <c r="D21" s="19">
        <v>700</v>
      </c>
      <c r="E21" s="55">
        <v>900</v>
      </c>
      <c r="F21" s="49">
        <v>962.5</v>
      </c>
      <c r="G21" s="22">
        <f t="shared" si="0"/>
        <v>6.9444444444444448E-2</v>
      </c>
      <c r="H21" s="15">
        <f t="shared" si="2"/>
        <v>0.375</v>
      </c>
      <c r="K21" s="1" t="s">
        <v>65</v>
      </c>
    </row>
    <row r="22" spans="1:14" ht="15.75">
      <c r="A22" s="2">
        <v>19</v>
      </c>
      <c r="B22" s="6" t="s">
        <v>40</v>
      </c>
      <c r="C22" s="4" t="s">
        <v>74</v>
      </c>
      <c r="D22" s="13">
        <v>891.67</v>
      </c>
      <c r="E22" s="54">
        <v>1191.67</v>
      </c>
      <c r="F22" s="48">
        <v>1483.33</v>
      </c>
      <c r="G22" s="21">
        <f t="shared" si="0"/>
        <v>0.24474896573715865</v>
      </c>
      <c r="H22" s="5">
        <f t="shared" si="2"/>
        <v>0.66354144470487963</v>
      </c>
    </row>
    <row r="23" spans="1:14" ht="15.75">
      <c r="A23" s="16">
        <v>20</v>
      </c>
      <c r="B23" s="17" t="s">
        <v>41</v>
      </c>
      <c r="C23" s="20" t="s">
        <v>42</v>
      </c>
      <c r="D23" s="19">
        <v>612.5</v>
      </c>
      <c r="E23" s="55">
        <v>842.86</v>
      </c>
      <c r="F23" s="49">
        <v>966.67</v>
      </c>
      <c r="G23" s="22">
        <f t="shared" si="0"/>
        <v>0.14689272239755113</v>
      </c>
      <c r="H23" s="15">
        <f t="shared" si="2"/>
        <v>0.57823673469387749</v>
      </c>
    </row>
    <row r="24" spans="1:14" ht="17.25" customHeight="1">
      <c r="A24" s="2">
        <v>21</v>
      </c>
      <c r="B24" s="6" t="s">
        <v>43</v>
      </c>
      <c r="C24" s="4" t="s">
        <v>75</v>
      </c>
      <c r="D24" s="13">
        <v>875</v>
      </c>
      <c r="E24" s="54">
        <v>1120</v>
      </c>
      <c r="F24" s="48">
        <v>1450</v>
      </c>
      <c r="G24" s="21">
        <f t="shared" si="0"/>
        <v>0.29464285714285715</v>
      </c>
      <c r="H24" s="5">
        <f t="shared" si="2"/>
        <v>0.65714285714285714</v>
      </c>
      <c r="J24" s="1" t="s">
        <v>65</v>
      </c>
      <c r="M24" s="1" t="s">
        <v>65</v>
      </c>
    </row>
    <row r="25" spans="1:14" ht="15.75">
      <c r="A25" s="16">
        <v>22</v>
      </c>
      <c r="B25" s="17" t="s">
        <v>45</v>
      </c>
      <c r="C25" s="18" t="s">
        <v>46</v>
      </c>
      <c r="D25" s="19">
        <v>650</v>
      </c>
      <c r="E25" s="55">
        <v>816.67</v>
      </c>
      <c r="F25" s="49">
        <v>1200</v>
      </c>
      <c r="G25" s="22">
        <f t="shared" si="0"/>
        <v>0.46938175762547918</v>
      </c>
      <c r="H25" s="15">
        <f t="shared" si="2"/>
        <v>0.84615384615384615</v>
      </c>
    </row>
    <row r="26" spans="1:14" ht="15.75">
      <c r="A26" s="2">
        <v>23</v>
      </c>
      <c r="B26" s="6" t="s">
        <v>47</v>
      </c>
      <c r="C26" s="4" t="s">
        <v>76</v>
      </c>
      <c r="D26" s="13">
        <v>1200</v>
      </c>
      <c r="E26" s="54">
        <v>1300</v>
      </c>
      <c r="F26" s="48">
        <v>1333.33</v>
      </c>
      <c r="G26" s="25">
        <f t="shared" si="0"/>
        <v>2.5638461538461482E-2</v>
      </c>
      <c r="H26" s="26">
        <f t="shared" si="2"/>
        <v>0.11110833333333327</v>
      </c>
      <c r="J26" s="1" t="s">
        <v>65</v>
      </c>
      <c r="K26" s="1" t="s">
        <v>65</v>
      </c>
    </row>
    <row r="27" spans="1:14" ht="15.75">
      <c r="A27" s="16">
        <v>24</v>
      </c>
      <c r="B27" s="17" t="s">
        <v>49</v>
      </c>
      <c r="C27" s="18" t="s">
        <v>77</v>
      </c>
      <c r="D27" s="19">
        <v>856.25</v>
      </c>
      <c r="E27" s="55">
        <v>1166.6600000000001</v>
      </c>
      <c r="F27" s="49">
        <v>1233.33</v>
      </c>
      <c r="G27" s="22">
        <f t="shared" si="0"/>
        <v>5.7146040834518914E-2</v>
      </c>
      <c r="H27" s="15">
        <f t="shared" si="2"/>
        <v>0.44038540145985394</v>
      </c>
      <c r="K27" s="1" t="s">
        <v>65</v>
      </c>
    </row>
    <row r="28" spans="1:14" ht="15.75">
      <c r="A28" s="2">
        <v>25</v>
      </c>
      <c r="B28" s="6" t="s">
        <v>51</v>
      </c>
      <c r="C28" s="4" t="s">
        <v>78</v>
      </c>
      <c r="D28" s="13">
        <v>633.33000000000004</v>
      </c>
      <c r="E28" s="54">
        <v>787.5</v>
      </c>
      <c r="F28" s="48">
        <v>868.75</v>
      </c>
      <c r="G28" s="21">
        <f t="shared" si="0"/>
        <v>0.10317460317460317</v>
      </c>
      <c r="H28" s="5">
        <f t="shared" si="2"/>
        <v>0.37171774588287299</v>
      </c>
    </row>
    <row r="29" spans="1:14" ht="15.75">
      <c r="A29" s="16">
        <v>26</v>
      </c>
      <c r="B29" s="17" t="s">
        <v>51</v>
      </c>
      <c r="C29" s="18" t="s">
        <v>79</v>
      </c>
      <c r="D29" s="19">
        <v>493.75</v>
      </c>
      <c r="E29" s="55">
        <v>675.83</v>
      </c>
      <c r="F29" s="49">
        <v>731.25</v>
      </c>
      <c r="G29" s="22">
        <f t="shared" si="0"/>
        <v>8.2002870544367598E-2</v>
      </c>
      <c r="H29" s="15">
        <f t="shared" si="2"/>
        <v>0.48101265822784811</v>
      </c>
    </row>
    <row r="30" spans="1:14" ht="15.75">
      <c r="A30" s="2">
        <v>27</v>
      </c>
      <c r="B30" s="6" t="s">
        <v>53</v>
      </c>
      <c r="C30" s="4" t="s">
        <v>80</v>
      </c>
      <c r="D30" s="13">
        <v>680</v>
      </c>
      <c r="E30" s="54">
        <v>691.67</v>
      </c>
      <c r="F30" s="48">
        <v>933.33</v>
      </c>
      <c r="G30" s="21">
        <f t="shared" si="0"/>
        <v>0.34938626801798561</v>
      </c>
      <c r="H30" s="5">
        <f t="shared" si="2"/>
        <v>0.37254411764705886</v>
      </c>
    </row>
    <row r="31" spans="1:14" ht="15.75">
      <c r="A31" s="16">
        <v>28</v>
      </c>
      <c r="B31" s="17" t="s">
        <v>55</v>
      </c>
      <c r="C31" s="18" t="s">
        <v>81</v>
      </c>
      <c r="D31" s="19">
        <v>800</v>
      </c>
      <c r="E31" s="55">
        <v>1016.67</v>
      </c>
      <c r="F31" s="49">
        <v>1233.33</v>
      </c>
      <c r="G31" s="22">
        <f t="shared" si="0"/>
        <v>0.21310749800820322</v>
      </c>
      <c r="H31" s="15">
        <f t="shared" si="2"/>
        <v>0.54166249999999994</v>
      </c>
      <c r="K31" s="1" t="s">
        <v>65</v>
      </c>
    </row>
    <row r="32" spans="1:14" ht="15.75">
      <c r="A32" s="2">
        <v>29</v>
      </c>
      <c r="B32" s="6" t="s">
        <v>57</v>
      </c>
      <c r="C32" s="4" t="s">
        <v>58</v>
      </c>
      <c r="D32" s="13">
        <v>206.67</v>
      </c>
      <c r="E32" s="54">
        <v>333.33</v>
      </c>
      <c r="F32" s="48">
        <v>400</v>
      </c>
      <c r="G32" s="21">
        <f t="shared" si="0"/>
        <v>0.20001200012000125</v>
      </c>
      <c r="H32" s="5">
        <f t="shared" si="2"/>
        <v>0.93545265398945188</v>
      </c>
      <c r="N32" s="1" t="s">
        <v>65</v>
      </c>
    </row>
    <row r="33" spans="1:12" ht="15.75">
      <c r="A33" s="16">
        <v>30</v>
      </c>
      <c r="B33" s="17" t="s">
        <v>59</v>
      </c>
      <c r="C33" s="18" t="s">
        <v>82</v>
      </c>
      <c r="D33" s="19">
        <v>1256.25</v>
      </c>
      <c r="E33" s="55">
        <v>1485.71</v>
      </c>
      <c r="F33" s="49">
        <v>887.5</v>
      </c>
      <c r="G33" s="22">
        <f t="shared" si="0"/>
        <v>-0.40264250762261816</v>
      </c>
      <c r="H33" s="15">
        <f t="shared" si="2"/>
        <v>-0.29353233830845771</v>
      </c>
    </row>
    <row r="34" spans="1:12" ht="15.75">
      <c r="A34" s="2">
        <v>31</v>
      </c>
      <c r="B34" s="6" t="s">
        <v>83</v>
      </c>
      <c r="C34" s="4" t="s">
        <v>84</v>
      </c>
      <c r="D34" s="13">
        <v>1962.5</v>
      </c>
      <c r="E34" s="54">
        <v>1942.26</v>
      </c>
      <c r="F34" s="48">
        <v>1800</v>
      </c>
      <c r="G34" s="24">
        <f t="shared" si="0"/>
        <v>-7.3244570757777017E-2</v>
      </c>
      <c r="H34" s="5">
        <f t="shared" si="2"/>
        <v>-8.2802547770700632E-2</v>
      </c>
      <c r="L34" s="1" t="s">
        <v>65</v>
      </c>
    </row>
    <row r="35" spans="1:12" ht="15.75">
      <c r="A35" s="16">
        <v>32</v>
      </c>
      <c r="B35" s="17" t="s">
        <v>62</v>
      </c>
      <c r="C35" s="18" t="s">
        <v>85</v>
      </c>
      <c r="D35" s="19"/>
      <c r="E35" s="55"/>
      <c r="F35" s="49"/>
      <c r="G35" s="22"/>
      <c r="H35" s="15"/>
    </row>
    <row r="36" spans="1:12" ht="15.75">
      <c r="A36" s="9" t="s">
        <v>86</v>
      </c>
      <c r="B36" s="9"/>
      <c r="C36" s="9"/>
      <c r="D36" s="9"/>
      <c r="F36" s="11"/>
      <c r="G36" s="10"/>
      <c r="H36" s="10"/>
    </row>
  </sheetData>
  <mergeCells count="5">
    <mergeCell ref="A1:H1"/>
    <mergeCell ref="A2:C2"/>
    <mergeCell ref="G2:H2"/>
    <mergeCell ref="A3:B3"/>
    <mergeCell ref="E2:F2"/>
  </mergeCells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82"/>
  <sheetViews>
    <sheetView tabSelected="1" topLeftCell="A20" workbookViewId="0">
      <selection activeCell="N41" sqref="N40:N41"/>
    </sheetView>
  </sheetViews>
  <sheetFormatPr defaultRowHeight="15"/>
  <cols>
    <col min="1" max="1" width="3.7109375" style="27" customWidth="1"/>
    <col min="2" max="2" width="17.85546875" style="27" bestFit="1" customWidth="1"/>
    <col min="3" max="3" width="18.5703125" style="27" customWidth="1"/>
    <col min="4" max="4" width="11.5703125" style="27" customWidth="1"/>
    <col min="5" max="5" width="12" style="27" customWidth="1"/>
    <col min="6" max="6" width="11.85546875" style="27" customWidth="1"/>
    <col min="7" max="7" width="10.28515625" style="27" customWidth="1"/>
    <col min="8" max="8" width="10" style="27" customWidth="1"/>
    <col min="9" max="16384" width="9.140625" style="27"/>
  </cols>
  <sheetData>
    <row r="1" spans="1:8" ht="17.25" thickBot="1">
      <c r="A1" s="65" t="s">
        <v>0</v>
      </c>
      <c r="B1" s="66"/>
      <c r="C1" s="66"/>
      <c r="D1" s="66"/>
      <c r="E1" s="66"/>
      <c r="F1" s="66"/>
      <c r="G1" s="66"/>
      <c r="H1" s="66"/>
    </row>
    <row r="2" spans="1:8" ht="45" customHeight="1">
      <c r="A2" s="67" t="s">
        <v>1</v>
      </c>
      <c r="B2" s="68"/>
      <c r="C2" s="69"/>
      <c r="D2" s="51">
        <v>2022</v>
      </c>
      <c r="E2" s="52">
        <v>2023</v>
      </c>
      <c r="F2" s="50">
        <v>2023</v>
      </c>
      <c r="G2" s="70" t="s">
        <v>96</v>
      </c>
      <c r="H2" s="70"/>
    </row>
    <row r="3" spans="1:8" ht="42.75">
      <c r="A3" s="71" t="s">
        <v>2</v>
      </c>
      <c r="B3" s="72"/>
      <c r="C3" s="34" t="s">
        <v>3</v>
      </c>
      <c r="D3" s="35" t="s">
        <v>94</v>
      </c>
      <c r="E3" s="35" t="s">
        <v>92</v>
      </c>
      <c r="F3" s="35" t="s">
        <v>94</v>
      </c>
      <c r="G3" s="35" t="s">
        <v>4</v>
      </c>
      <c r="H3" s="35" t="s">
        <v>5</v>
      </c>
    </row>
    <row r="4" spans="1:8" ht="15.75">
      <c r="A4" s="31">
        <v>1</v>
      </c>
      <c r="B4" s="33" t="s">
        <v>6</v>
      </c>
      <c r="C4" s="32" t="s">
        <v>7</v>
      </c>
      <c r="D4" s="43">
        <v>2583.33</v>
      </c>
      <c r="E4" s="43">
        <v>3093</v>
      </c>
      <c r="F4" s="41">
        <v>3360</v>
      </c>
      <c r="G4" s="45">
        <f>(F4-E4)/E4</f>
        <v>8.6323957322987394E-2</v>
      </c>
      <c r="H4" s="45">
        <f>+(F4-D4)/D4</f>
        <v>0.30064683954430915</v>
      </c>
    </row>
    <row r="5" spans="1:8" ht="15.75">
      <c r="A5" s="28">
        <v>2</v>
      </c>
      <c r="B5" s="29" t="s">
        <v>8</v>
      </c>
      <c r="C5" s="30" t="s">
        <v>9</v>
      </c>
      <c r="D5" s="44">
        <v>1746.67</v>
      </c>
      <c r="E5" s="44">
        <v>2410</v>
      </c>
      <c r="F5" s="46">
        <v>2540</v>
      </c>
      <c r="G5" s="47">
        <f t="shared" ref="G5:G32" si="0">(F5-E5)/E5</f>
        <v>5.3941908713692949E-2</v>
      </c>
      <c r="H5" s="47">
        <f t="shared" ref="H5:H32" si="1">+(F5-D5)/D5</f>
        <v>0.45419569809981275</v>
      </c>
    </row>
    <row r="6" spans="1:8" ht="15.75">
      <c r="A6" s="31">
        <v>3</v>
      </c>
      <c r="B6" s="33" t="s">
        <v>10</v>
      </c>
      <c r="C6" s="32" t="s">
        <v>11</v>
      </c>
      <c r="D6" s="43">
        <v>1562.5</v>
      </c>
      <c r="E6" s="43">
        <v>1974</v>
      </c>
      <c r="F6" s="41">
        <v>2310</v>
      </c>
      <c r="G6" s="45">
        <f t="shared" si="0"/>
        <v>0.1702127659574468</v>
      </c>
      <c r="H6" s="45">
        <f t="shared" si="1"/>
        <v>0.47839999999999999</v>
      </c>
    </row>
    <row r="7" spans="1:8" ht="15.75">
      <c r="A7" s="28">
        <v>4</v>
      </c>
      <c r="B7" s="29" t="s">
        <v>12</v>
      </c>
      <c r="C7" s="30" t="s">
        <v>13</v>
      </c>
      <c r="D7" s="44">
        <v>2033.33</v>
      </c>
      <c r="E7" s="44">
        <v>2777</v>
      </c>
      <c r="F7" s="46">
        <v>3097</v>
      </c>
      <c r="G7" s="47">
        <f t="shared" si="0"/>
        <v>0.11523226503420958</v>
      </c>
      <c r="H7" s="47">
        <f t="shared" si="1"/>
        <v>0.523117251011887</v>
      </c>
    </row>
    <row r="8" spans="1:8" ht="15.75">
      <c r="A8" s="31">
        <v>5</v>
      </c>
      <c r="B8" s="33" t="s">
        <v>14</v>
      </c>
      <c r="C8" s="32" t="s">
        <v>15</v>
      </c>
      <c r="D8" s="43">
        <v>1106.6600000000001</v>
      </c>
      <c r="E8" s="43">
        <v>1473</v>
      </c>
      <c r="F8" s="41">
        <v>1665</v>
      </c>
      <c r="G8" s="45">
        <f t="shared" si="0"/>
        <v>0.13034623217922606</v>
      </c>
      <c r="H8" s="45">
        <f t="shared" si="1"/>
        <v>0.50452713570563668</v>
      </c>
    </row>
    <row r="9" spans="1:8" ht="15.75">
      <c r="A9" s="28">
        <v>6</v>
      </c>
      <c r="B9" s="29" t="s">
        <v>16</v>
      </c>
      <c r="C9" s="30" t="s">
        <v>17</v>
      </c>
      <c r="D9" s="44">
        <v>1883.33</v>
      </c>
      <c r="E9" s="44">
        <v>2360</v>
      </c>
      <c r="F9" s="46">
        <v>2796</v>
      </c>
      <c r="G9" s="47">
        <f t="shared" si="0"/>
        <v>0.18474576271186441</v>
      </c>
      <c r="H9" s="47">
        <f t="shared" si="1"/>
        <v>0.48460439752990719</v>
      </c>
    </row>
    <row r="10" spans="1:8" ht="15.75">
      <c r="A10" s="31">
        <v>7</v>
      </c>
      <c r="B10" s="33" t="s">
        <v>18</v>
      </c>
      <c r="C10" s="32" t="s">
        <v>19</v>
      </c>
      <c r="D10" s="43">
        <v>397.5</v>
      </c>
      <c r="E10" s="43">
        <v>745</v>
      </c>
      <c r="F10" s="41">
        <v>892</v>
      </c>
      <c r="G10" s="45">
        <f t="shared" si="0"/>
        <v>0.19731543624161074</v>
      </c>
      <c r="H10" s="45">
        <f t="shared" si="1"/>
        <v>1.2440251572327043</v>
      </c>
    </row>
    <row r="11" spans="1:8" ht="15.75">
      <c r="A11" s="28">
        <v>8</v>
      </c>
      <c r="B11" s="29" t="s">
        <v>20</v>
      </c>
      <c r="C11" s="30" t="s">
        <v>21</v>
      </c>
      <c r="D11" s="44"/>
      <c r="E11" s="44">
        <v>1700</v>
      </c>
      <c r="F11" s="46"/>
      <c r="G11" s="47"/>
      <c r="H11" s="47"/>
    </row>
    <row r="12" spans="1:8" ht="15.75">
      <c r="A12" s="31">
        <v>9</v>
      </c>
      <c r="B12" s="33" t="s">
        <v>22</v>
      </c>
      <c r="C12" s="32" t="s">
        <v>23</v>
      </c>
      <c r="D12" s="43">
        <v>790</v>
      </c>
      <c r="E12" s="43">
        <v>1110</v>
      </c>
      <c r="F12" s="41">
        <v>1256</v>
      </c>
      <c r="G12" s="45">
        <f t="shared" si="0"/>
        <v>0.13153153153153152</v>
      </c>
      <c r="H12" s="45">
        <f t="shared" si="1"/>
        <v>0.58987341772151902</v>
      </c>
    </row>
    <row r="13" spans="1:8" ht="15.75">
      <c r="A13" s="28">
        <v>10</v>
      </c>
      <c r="B13" s="29" t="s">
        <v>24</v>
      </c>
      <c r="C13" s="30" t="s">
        <v>25</v>
      </c>
      <c r="D13" s="44">
        <v>910</v>
      </c>
      <c r="E13" s="44">
        <v>1105</v>
      </c>
      <c r="F13" s="46">
        <v>1280</v>
      </c>
      <c r="G13" s="47">
        <f t="shared" si="0"/>
        <v>0.15837104072398189</v>
      </c>
      <c r="H13" s="47">
        <f t="shared" si="1"/>
        <v>0.40659340659340659</v>
      </c>
    </row>
    <row r="14" spans="1:8" ht="15.75">
      <c r="A14" s="31">
        <v>11</v>
      </c>
      <c r="B14" s="33" t="s">
        <v>26</v>
      </c>
      <c r="C14" s="32" t="s">
        <v>27</v>
      </c>
      <c r="D14" s="43">
        <v>390</v>
      </c>
      <c r="E14" s="43">
        <v>693</v>
      </c>
      <c r="F14" s="41"/>
      <c r="G14" s="45"/>
      <c r="H14" s="45"/>
    </row>
    <row r="15" spans="1:8" ht="15.75">
      <c r="A15" s="28">
        <v>12</v>
      </c>
      <c r="B15" s="29" t="s">
        <v>28</v>
      </c>
      <c r="C15" s="30" t="s">
        <v>29</v>
      </c>
      <c r="D15" s="44"/>
      <c r="E15" s="44">
        <v>960</v>
      </c>
      <c r="F15" s="46">
        <v>1100</v>
      </c>
      <c r="G15" s="47">
        <f t="shared" si="0"/>
        <v>0.14583333333333334</v>
      </c>
      <c r="H15" s="47"/>
    </row>
    <row r="16" spans="1:8" ht="15.75">
      <c r="A16" s="31">
        <v>13</v>
      </c>
      <c r="B16" s="33" t="s">
        <v>30</v>
      </c>
      <c r="C16" s="32" t="s">
        <v>31</v>
      </c>
      <c r="D16" s="43">
        <v>680</v>
      </c>
      <c r="E16" s="43">
        <v>733</v>
      </c>
      <c r="F16" s="41">
        <v>800</v>
      </c>
      <c r="G16" s="45">
        <f t="shared" si="0"/>
        <v>9.1405184174624829E-2</v>
      </c>
      <c r="H16" s="45">
        <f t="shared" si="1"/>
        <v>0.17647058823529413</v>
      </c>
    </row>
    <row r="17" spans="1:8" ht="15.75">
      <c r="A17" s="28">
        <v>14</v>
      </c>
      <c r="B17" s="36" t="s">
        <v>32</v>
      </c>
      <c r="C17" s="30" t="s">
        <v>33</v>
      </c>
      <c r="D17" s="44">
        <v>1392.5</v>
      </c>
      <c r="E17" s="44">
        <v>1715</v>
      </c>
      <c r="F17" s="46">
        <v>1745</v>
      </c>
      <c r="G17" s="47">
        <f t="shared" si="0"/>
        <v>1.7492711370262391E-2</v>
      </c>
      <c r="H17" s="47">
        <f t="shared" si="1"/>
        <v>0.25314183123877915</v>
      </c>
    </row>
    <row r="18" spans="1:8" ht="15.75">
      <c r="A18" s="31">
        <v>15</v>
      </c>
      <c r="B18" s="33" t="s">
        <v>34</v>
      </c>
      <c r="C18" s="32" t="s">
        <v>35</v>
      </c>
      <c r="D18" s="43">
        <v>2210</v>
      </c>
      <c r="E18" s="43">
        <v>3130</v>
      </c>
      <c r="F18" s="41">
        <v>3693</v>
      </c>
      <c r="G18" s="45">
        <f t="shared" si="0"/>
        <v>0.17987220447284344</v>
      </c>
      <c r="H18" s="45">
        <f t="shared" si="1"/>
        <v>0.6710407239819004</v>
      </c>
    </row>
    <row r="19" spans="1:8" ht="15.75">
      <c r="A19" s="28">
        <v>16</v>
      </c>
      <c r="B19" s="29" t="s">
        <v>36</v>
      </c>
      <c r="C19" s="30" t="s">
        <v>37</v>
      </c>
      <c r="D19" s="44">
        <v>826.66</v>
      </c>
      <c r="E19" s="44">
        <v>805</v>
      </c>
      <c r="F19" s="46">
        <v>900</v>
      </c>
      <c r="G19" s="47">
        <f t="shared" si="0"/>
        <v>0.11801242236024845</v>
      </c>
      <c r="H19" s="47">
        <f t="shared" si="1"/>
        <v>8.8718457406914614E-2</v>
      </c>
    </row>
    <row r="20" spans="1:8" ht="15.75">
      <c r="A20" s="31">
        <v>17</v>
      </c>
      <c r="B20" s="33" t="s">
        <v>38</v>
      </c>
      <c r="C20" s="32" t="s">
        <v>39</v>
      </c>
      <c r="D20" s="43">
        <v>835</v>
      </c>
      <c r="E20" s="43">
        <v>1087</v>
      </c>
      <c r="F20" s="41">
        <v>1135</v>
      </c>
      <c r="G20" s="45">
        <f t="shared" si="0"/>
        <v>4.4158233670653177E-2</v>
      </c>
      <c r="H20" s="45">
        <f t="shared" si="1"/>
        <v>0.3592814371257485</v>
      </c>
    </row>
    <row r="21" spans="1:8" ht="15.75">
      <c r="A21" s="28">
        <v>18</v>
      </c>
      <c r="B21" s="29" t="s">
        <v>40</v>
      </c>
      <c r="C21" s="37" t="s">
        <v>74</v>
      </c>
      <c r="D21" s="44"/>
      <c r="E21" s="44">
        <v>1490</v>
      </c>
      <c r="F21" s="46">
        <v>1800</v>
      </c>
      <c r="G21" s="47">
        <f t="shared" si="0"/>
        <v>0.20805369127516779</v>
      </c>
      <c r="H21" s="47"/>
    </row>
    <row r="22" spans="1:8" ht="15.75">
      <c r="A22" s="31">
        <v>19</v>
      </c>
      <c r="B22" s="33" t="s">
        <v>41</v>
      </c>
      <c r="C22" s="32" t="s">
        <v>42</v>
      </c>
      <c r="D22" s="43">
        <v>872.5</v>
      </c>
      <c r="E22" s="43">
        <v>1140</v>
      </c>
      <c r="F22" s="41">
        <v>1290</v>
      </c>
      <c r="G22" s="45">
        <f t="shared" si="0"/>
        <v>0.13157894736842105</v>
      </c>
      <c r="H22" s="45">
        <f t="shared" si="1"/>
        <v>0.47851002865329512</v>
      </c>
    </row>
    <row r="23" spans="1:8" ht="15.75">
      <c r="A23" s="28">
        <v>20</v>
      </c>
      <c r="B23" s="29" t="s">
        <v>43</v>
      </c>
      <c r="C23" s="30" t="s">
        <v>44</v>
      </c>
      <c r="D23" s="44"/>
      <c r="E23" s="44">
        <v>1535</v>
      </c>
      <c r="F23" s="46">
        <v>1780</v>
      </c>
      <c r="G23" s="47">
        <f t="shared" si="0"/>
        <v>0.15960912052117263</v>
      </c>
      <c r="H23" s="47"/>
    </row>
    <row r="24" spans="1:8" ht="15.75">
      <c r="A24" s="31">
        <v>21</v>
      </c>
      <c r="B24" s="33" t="s">
        <v>45</v>
      </c>
      <c r="C24" s="32" t="s">
        <v>46</v>
      </c>
      <c r="D24" s="43"/>
      <c r="E24" s="43">
        <v>1200</v>
      </c>
      <c r="F24" s="41"/>
      <c r="G24" s="45"/>
      <c r="H24" s="45"/>
    </row>
    <row r="25" spans="1:8" ht="15.75">
      <c r="A25" s="28">
        <v>22</v>
      </c>
      <c r="B25" s="29" t="s">
        <v>47</v>
      </c>
      <c r="C25" s="30" t="s">
        <v>48</v>
      </c>
      <c r="D25" s="44">
        <v>1375</v>
      </c>
      <c r="E25" s="44">
        <v>1786</v>
      </c>
      <c r="F25" s="46">
        <v>1820</v>
      </c>
      <c r="G25" s="47">
        <f t="shared" si="0"/>
        <v>1.9036954087346025E-2</v>
      </c>
      <c r="H25" s="47">
        <f t="shared" si="1"/>
        <v>0.32363636363636361</v>
      </c>
    </row>
    <row r="26" spans="1:8" ht="15.75">
      <c r="A26" s="31">
        <v>23</v>
      </c>
      <c r="B26" s="33" t="s">
        <v>49</v>
      </c>
      <c r="C26" s="32" t="s">
        <v>50</v>
      </c>
      <c r="D26" s="43"/>
      <c r="E26" s="43">
        <v>2220</v>
      </c>
      <c r="F26" s="41">
        <v>2220</v>
      </c>
      <c r="G26" s="45">
        <f t="shared" si="0"/>
        <v>0</v>
      </c>
      <c r="H26" s="45"/>
    </row>
    <row r="27" spans="1:8" ht="15.75">
      <c r="A27" s="28">
        <v>24</v>
      </c>
      <c r="B27" s="29" t="s">
        <v>51</v>
      </c>
      <c r="C27" s="30" t="s">
        <v>52</v>
      </c>
      <c r="D27" s="44">
        <v>806.66</v>
      </c>
      <c r="E27" s="44">
        <v>1095</v>
      </c>
      <c r="F27" s="46">
        <v>1104</v>
      </c>
      <c r="G27" s="47">
        <f t="shared" si="0"/>
        <v>8.21917808219178E-3</v>
      </c>
      <c r="H27" s="47">
        <f t="shared" si="1"/>
        <v>0.36860635211861259</v>
      </c>
    </row>
    <row r="28" spans="1:8" ht="15.75">
      <c r="A28" s="31">
        <v>25</v>
      </c>
      <c r="B28" s="33" t="s">
        <v>53</v>
      </c>
      <c r="C28" s="32" t="s">
        <v>54</v>
      </c>
      <c r="D28" s="43">
        <v>932.5</v>
      </c>
      <c r="E28" s="43">
        <v>1110</v>
      </c>
      <c r="F28" s="41"/>
      <c r="G28" s="45"/>
      <c r="H28" s="45"/>
    </row>
    <row r="29" spans="1:8" ht="15.75">
      <c r="A29" s="28">
        <v>26</v>
      </c>
      <c r="B29" s="29" t="s">
        <v>55</v>
      </c>
      <c r="C29" s="30" t="s">
        <v>56</v>
      </c>
      <c r="D29" s="44">
        <v>980</v>
      </c>
      <c r="E29" s="44">
        <v>1490</v>
      </c>
      <c r="F29" s="46">
        <v>1505</v>
      </c>
      <c r="G29" s="47">
        <f t="shared" si="0"/>
        <v>1.0067114093959731E-2</v>
      </c>
      <c r="H29" s="47">
        <f t="shared" si="1"/>
        <v>0.5357142857142857</v>
      </c>
    </row>
    <row r="30" spans="1:8" ht="15.75">
      <c r="A30" s="31">
        <v>27</v>
      </c>
      <c r="B30" s="33" t="s">
        <v>57</v>
      </c>
      <c r="C30" s="32" t="s">
        <v>58</v>
      </c>
      <c r="D30" s="43">
        <v>300</v>
      </c>
      <c r="E30" s="43">
        <v>540</v>
      </c>
      <c r="F30" s="41"/>
      <c r="G30" s="45"/>
      <c r="H30" s="45"/>
    </row>
    <row r="31" spans="1:8" ht="15.75">
      <c r="A31" s="28">
        <v>28</v>
      </c>
      <c r="B31" s="29" t="s">
        <v>59</v>
      </c>
      <c r="C31" s="30" t="s">
        <v>60</v>
      </c>
      <c r="D31" s="44"/>
      <c r="E31" s="44">
        <v>2058</v>
      </c>
      <c r="F31" s="46">
        <v>1973</v>
      </c>
      <c r="G31" s="47">
        <f t="shared" si="0"/>
        <v>-4.1302235179786199E-2</v>
      </c>
      <c r="H31" s="47"/>
    </row>
    <row r="32" spans="1:8" ht="15.75">
      <c r="A32" s="31">
        <v>29</v>
      </c>
      <c r="B32" s="33" t="s">
        <v>61</v>
      </c>
      <c r="C32" s="32" t="s">
        <v>84</v>
      </c>
      <c r="D32" s="43">
        <v>2600</v>
      </c>
      <c r="E32" s="43">
        <v>2577</v>
      </c>
      <c r="F32" s="41">
        <v>2440</v>
      </c>
      <c r="G32" s="45">
        <f t="shared" si="0"/>
        <v>-5.3162592161428018E-2</v>
      </c>
      <c r="H32" s="45">
        <f t="shared" si="1"/>
        <v>-6.1538461538461542E-2</v>
      </c>
    </row>
    <row r="33" spans="1:8" ht="16.5" thickBot="1">
      <c r="A33" s="38">
        <v>30</v>
      </c>
      <c r="B33" s="39" t="s">
        <v>62</v>
      </c>
      <c r="C33" s="40" t="s">
        <v>63</v>
      </c>
      <c r="D33" s="44"/>
      <c r="E33" s="44"/>
      <c r="F33" s="46"/>
      <c r="G33" s="47"/>
      <c r="H33" s="47"/>
    </row>
    <row r="34" spans="1:8">
      <c r="A34" s="73" t="s">
        <v>97</v>
      </c>
      <c r="B34" s="73"/>
      <c r="C34" s="73"/>
      <c r="D34" s="73"/>
      <c r="E34" s="73"/>
      <c r="F34" s="73"/>
      <c r="G34" s="73"/>
      <c r="H34" s="42"/>
    </row>
    <row r="35" spans="1:8">
      <c r="A35" s="73" t="s">
        <v>88</v>
      </c>
      <c r="B35" s="73"/>
      <c r="C35" s="73"/>
      <c r="D35" s="74"/>
      <c r="E35" s="73"/>
      <c r="F35" s="73"/>
      <c r="G35" s="73"/>
      <c r="H35" s="42"/>
    </row>
    <row r="36" spans="1:8">
      <c r="H36" s="27" t="s">
        <v>65</v>
      </c>
    </row>
    <row r="43" spans="1:8">
      <c r="F43" s="27" t="s">
        <v>65</v>
      </c>
    </row>
    <row r="1982" spans="6:6">
      <c r="F1982" s="27" t="s">
        <v>90</v>
      </c>
    </row>
  </sheetData>
  <mergeCells count="4">
    <mergeCell ref="A1:H1"/>
    <mergeCell ref="A2:C2"/>
    <mergeCell ref="G2:H2"/>
    <mergeCell ref="A3:B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2021-12-14T18:33:21Z</cp:lastPrinted>
  <dcterms:created xsi:type="dcterms:W3CDTF">2021-06-15T08:30:18Z</dcterms:created>
  <dcterms:modified xsi:type="dcterms:W3CDTF">2023-05-11T15:26:29Z</dcterms:modified>
</cp:coreProperties>
</file>