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3\July\"/>
    </mc:Choice>
  </mc:AlternateContent>
  <xr:revisionPtr revIDLastSave="0" documentId="13_ncr:1_{05E65A63-6A1D-4A50-84C4-9EB016FD57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holesale" sheetId="2" r:id="rId1"/>
    <sheet name="Ratail" sheetId="8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88" l="1"/>
  <c r="G32" i="88" l="1"/>
  <c r="H32" i="88"/>
  <c r="H31" i="88"/>
  <c r="H30" i="88"/>
  <c r="G30" i="88"/>
  <c r="H29" i="88"/>
  <c r="H28" i="88"/>
  <c r="H27" i="88"/>
  <c r="G27" i="88"/>
  <c r="H25" i="88"/>
  <c r="H23" i="88"/>
  <c r="G23" i="88"/>
  <c r="H20" i="88"/>
  <c r="G20" i="88"/>
  <c r="G19" i="88"/>
  <c r="H18" i="88"/>
  <c r="H17" i="88"/>
  <c r="H16" i="88"/>
  <c r="G16" i="88"/>
  <c r="H13" i="88"/>
  <c r="G13" i="88"/>
  <c r="G12" i="88"/>
  <c r="H10" i="88"/>
  <c r="G10" i="88"/>
  <c r="G9" i="88"/>
  <c r="H8" i="88"/>
  <c r="H7" i="88"/>
  <c r="G7" i="88"/>
  <c r="H6" i="88"/>
  <c r="G6" i="88"/>
  <c r="H5" i="88"/>
  <c r="H4" i="88"/>
  <c r="G5" i="88" l="1"/>
  <c r="G18" i="88"/>
  <c r="G4" i="88"/>
  <c r="G8" i="88"/>
  <c r="H9" i="88"/>
  <c r="H12" i="88"/>
  <c r="G17" i="88"/>
  <c r="H22" i="88"/>
  <c r="G25" i="88"/>
  <c r="G28" i="88"/>
  <c r="G31" i="88"/>
  <c r="H12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H17" i="2" l="1"/>
  <c r="G4" i="2" l="1"/>
  <c r="G16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<sst xmlns="http://schemas.openxmlformats.org/spreadsheetml/2006/main" count="180" uniqueCount="98">
  <si>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</si>
  <si>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</si>
  <si>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</si>
  <si>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</si>
  <si>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</si>
  <si>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</si>
  <si>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</si>
  <si>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</si>
  <si>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</si>
  <si>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</si>
  <si>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</si>
  <si>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</si>
  <si>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</si>
  <si>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</si>
  <si>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</si>
  <si>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</si>
  <si>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</si>
  <si>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</si>
  <si>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</si>
  <si>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</si>
  <si>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</si>
  <si>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</si>
  <si>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</si>
  <si>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</si>
  <si>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</si>
  <si>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</si>
  <si>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</si>
  <si>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</si>
  <si>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</si>
  <si>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</si>
  <si>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</si>
  <si>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</si>
  <si>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</si>
  <si>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</si>
  <si>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</si>
  <si>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</si>
  <si>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</si>
  <si>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</si>
  <si>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</si>
  <si>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</si>
  <si>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</si>
  <si>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</si>
  <si>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</si>
  <si>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</si>
  <si>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</si>
  <si>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</si>
  <si>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</si>
  <si>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</si>
  <si>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</si>
  <si>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</si>
  <si>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</si>
  <si>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</si>
  <si>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</si>
  <si>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</si>
  <si>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</si>
  <si>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</si>
  <si>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</si>
  <si>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</si>
  <si>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</si>
  <si>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</si>
  <si>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</si>
  <si>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</si>
  <si>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</si>
  <si>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</si>
  <si>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</si>
  <si>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</si>
  <si>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</si>
  <si>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</si>
  <si>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</si>
  <si>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</si>
  <si>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</si>
  <si>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</si>
  <si>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</si>
  <si>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</si>
  <si>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</si>
  <si>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</si>
  <si>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</si>
  <si>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</si>
  <si>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</si>
  <si>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</si>
  <si>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</si>
  <si>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</si>
  <si>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</si>
  <si>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</si>
  <si>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</si>
  <si>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</si>
  <si>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</si>
  <si>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</si>
  <si>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</si>
  <si>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</si>
  <si>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</si>
  <si>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</si>
  <si>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1st  week of July</t>
  </si>
  <si>
    <r>
      <t>Average of 1</t>
    </r>
    <r>
      <rPr>
        <b/>
        <vertAlign val="superscript"/>
        <sz val="11"/>
        <color theme="1"/>
        <rFont val="Calisto MT"/>
        <family val="1"/>
      </rPr>
      <t>st</t>
    </r>
    <r>
      <rPr>
        <b/>
        <sz val="11"/>
        <color theme="1"/>
        <rFont val="Calisto MT"/>
        <family val="1"/>
      </rPr>
      <t xml:space="preserve"> week of July</t>
    </r>
  </si>
  <si>
    <t>2nd  week of July</t>
  </si>
  <si>
    <r>
      <t>% Change 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  <charset val="134"/>
      </rPr>
      <t xml:space="preserve"> week of July 2023, compared to:</t>
    </r>
  </si>
  <si>
    <r>
      <t>% Change 2</t>
    </r>
    <r>
      <rPr>
        <b/>
        <vertAlign val="superscript"/>
        <sz val="10.5"/>
        <color theme="1"/>
        <rFont val="Calisto MT"/>
        <family val="1"/>
      </rPr>
      <t>nd</t>
    </r>
    <r>
      <rPr>
        <b/>
        <sz val="10.5"/>
        <color theme="1"/>
        <rFont val="Calisto MT"/>
        <family val="1"/>
      </rPr>
      <t xml:space="preserve"> </t>
    </r>
    <r>
      <rPr>
        <b/>
        <sz val="10.5"/>
        <color indexed="8"/>
        <rFont val="Calisto MT"/>
        <family val="1"/>
      </rPr>
      <t>week of July 2023, compared to:</t>
    </r>
  </si>
  <si>
    <r>
      <t>Average of 2</t>
    </r>
    <r>
      <rPr>
        <b/>
        <vertAlign val="superscript"/>
        <sz val="11"/>
        <color theme="1"/>
        <rFont val="Calisto MT"/>
        <family val="1"/>
      </rPr>
      <t>nd</t>
    </r>
    <r>
      <rPr>
        <b/>
        <sz val="11"/>
        <color theme="1"/>
        <rFont val="Calisto MT"/>
        <family val="1"/>
      </rPr>
      <t xml:space="preserve"> week of July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</si>
</sst>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10.5"/>
      <color theme="1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/>
    <xf numFmtId="2" fontId="25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12" zoomScaleNormal="100" workbookViewId="0">
      <selection activeCell="L16" sqref="L16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5" ht="58.5" customHeight="1">
      <c r="A2" s="56" t="s">
        <v>1</v>
      </c>
      <c r="B2" s="56"/>
      <c r="C2" s="56"/>
      <c r="D2" s="49">
        <v>2022</v>
      </c>
      <c r="E2" s="59">
        <v>2023</v>
      </c>
      <c r="F2" s="60"/>
      <c r="G2" s="57" t="s">
        <v>95</v>
      </c>
      <c r="H2" s="57"/>
      <c r="I2" t="s">
        <v>65</v>
      </c>
    </row>
    <row r="3" spans="1:15" ht="39" customHeight="1">
      <c r="A3" s="58" t="s">
        <v>2</v>
      </c>
      <c r="B3" s="58"/>
      <c r="C3" s="20" t="s">
        <v>3</v>
      </c>
      <c r="D3" s="50" t="s">
        <v>94</v>
      </c>
      <c r="E3" s="50" t="s">
        <v>92</v>
      </c>
      <c r="F3" s="50" t="s">
        <v>94</v>
      </c>
      <c r="G3" s="10" t="s">
        <v>4</v>
      </c>
      <c r="H3" s="10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1">
        <v>2068.75</v>
      </c>
      <c r="E4" s="11">
        <v>2800</v>
      </c>
      <c r="F4" s="44">
        <v>2666.67</v>
      </c>
      <c r="G4" s="18">
        <f>+(F4-E4)/E4</f>
        <v>-4.7617857142857115E-2</v>
      </c>
      <c r="H4" s="4">
        <f t="shared" ref="H4:H12" si="0">+((F4-D4)/D4)</f>
        <v>0.28902477341389732</v>
      </c>
      <c r="J4" t="s">
        <v>65</v>
      </c>
    </row>
    <row r="5" spans="1:15" ht="15.75">
      <c r="A5" s="13">
        <v>2</v>
      </c>
      <c r="B5" s="14" t="s">
        <v>8</v>
      </c>
      <c r="C5" s="15" t="s">
        <v>9</v>
      </c>
      <c r="D5" s="16">
        <v>1390</v>
      </c>
      <c r="E5" s="16">
        <v>1350</v>
      </c>
      <c r="F5" s="45">
        <v>1380</v>
      </c>
      <c r="G5" s="19">
        <f t="shared" ref="G5:G34" si="1">+(F5-E5)/E5</f>
        <v>2.2222222222222223E-2</v>
      </c>
      <c r="H5" s="12">
        <f t="shared" si="0"/>
        <v>-7.1942446043165471E-3</v>
      </c>
      <c r="I5" t="s">
        <v>87</v>
      </c>
      <c r="K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1">
        <v>1500</v>
      </c>
      <c r="E6" s="11">
        <v>1583.33</v>
      </c>
      <c r="F6" s="44">
        <v>1458.33</v>
      </c>
      <c r="G6" s="21">
        <f>+(F6-E6)/E6</f>
        <v>-7.8947534626388691E-2</v>
      </c>
      <c r="H6" s="4">
        <f>+((F6-D6)/D6)</f>
        <v>-2.7780000000000048E-2</v>
      </c>
      <c r="I6" t="s">
        <v>65</v>
      </c>
      <c r="K6" t="s">
        <v>65</v>
      </c>
    </row>
    <row r="7" spans="1:15" ht="15.75">
      <c r="A7" s="13">
        <v>4</v>
      </c>
      <c r="B7" s="14" t="s">
        <v>67</v>
      </c>
      <c r="C7" s="15" t="s">
        <v>68</v>
      </c>
      <c r="D7" s="16">
        <v>1117.5</v>
      </c>
      <c r="E7" s="16">
        <v>1250</v>
      </c>
      <c r="F7" s="45">
        <v>1120</v>
      </c>
      <c r="G7" s="19">
        <f>+(F7-E7)/E7</f>
        <v>-0.104</v>
      </c>
      <c r="H7" s="12">
        <f>+((F7-D7)/D7)</f>
        <v>2.2371364653243847E-3</v>
      </c>
      <c r="J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1">
        <v>1700</v>
      </c>
      <c r="E8" s="11">
        <v>2091.67</v>
      </c>
      <c r="F8" s="44">
        <v>2285.71</v>
      </c>
      <c r="G8" s="18">
        <f t="shared" si="1"/>
        <v>9.276797965262204E-2</v>
      </c>
      <c r="H8" s="4">
        <f t="shared" si="0"/>
        <v>0.34453529411764711</v>
      </c>
      <c r="M8" t="s">
        <v>65</v>
      </c>
    </row>
    <row r="9" spans="1:15" ht="15.75">
      <c r="A9" s="13">
        <v>6</v>
      </c>
      <c r="B9" s="14" t="s">
        <v>14</v>
      </c>
      <c r="C9" s="15" t="s">
        <v>15</v>
      </c>
      <c r="D9" s="16">
        <v>841.67</v>
      </c>
      <c r="E9" s="16">
        <v>1100</v>
      </c>
      <c r="F9" s="45">
        <v>1032.1400000000001</v>
      </c>
      <c r="G9" s="19">
        <f>+(F9-E9)/E9</f>
        <v>-6.1690909090908998E-2</v>
      </c>
      <c r="H9" s="12">
        <f>+((F9-D9)/D9)</f>
        <v>0.2263000938610146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1">
        <v>1333.33</v>
      </c>
      <c r="E10" s="11">
        <v>1750</v>
      </c>
      <c r="F10" s="44">
        <v>1533.33</v>
      </c>
      <c r="G10" s="18">
        <f>+(F10-E10)/E10</f>
        <v>-0.12381142857142861</v>
      </c>
      <c r="H10" s="4">
        <f>+((F10-D10)/D10)</f>
        <v>0.15000037500093752</v>
      </c>
      <c r="I10" t="s">
        <v>65</v>
      </c>
      <c r="N10" t="s">
        <v>65</v>
      </c>
    </row>
    <row r="11" spans="1:15" ht="15.75">
      <c r="A11" s="13">
        <v>8</v>
      </c>
      <c r="B11" s="14" t="s">
        <v>18</v>
      </c>
      <c r="C11" s="15" t="s">
        <v>19</v>
      </c>
      <c r="D11" s="16">
        <v>641.66999999999996</v>
      </c>
      <c r="E11" s="16">
        <v>579.16999999999996</v>
      </c>
      <c r="F11" s="45">
        <v>550</v>
      </c>
      <c r="G11" s="19">
        <f t="shared" si="1"/>
        <v>-5.0365177754372568E-2</v>
      </c>
      <c r="H11" s="12">
        <f t="shared" si="0"/>
        <v>-0.14286159552417904</v>
      </c>
    </row>
    <row r="12" spans="1:15" ht="15.75">
      <c r="A12" s="1">
        <v>9</v>
      </c>
      <c r="B12" s="2" t="s">
        <v>20</v>
      </c>
      <c r="C12" s="3" t="s">
        <v>69</v>
      </c>
      <c r="D12" s="11">
        <v>900</v>
      </c>
      <c r="E12" s="11">
        <v>1300</v>
      </c>
      <c r="F12" s="44">
        <v>1200</v>
      </c>
      <c r="G12" s="21">
        <f t="shared" si="1"/>
        <v>-7.6923076923076927E-2</v>
      </c>
      <c r="H12" s="4">
        <f t="shared" si="0"/>
        <v>0.33333333333333331</v>
      </c>
    </row>
    <row r="13" spans="1:15" ht="15.75">
      <c r="A13" s="13">
        <v>10</v>
      </c>
      <c r="B13" s="14" t="s">
        <v>22</v>
      </c>
      <c r="C13" s="15" t="s">
        <v>23</v>
      </c>
      <c r="D13" s="16">
        <v>830</v>
      </c>
      <c r="E13" s="16">
        <v>966.67</v>
      </c>
      <c r="F13" s="45">
        <v>917.86</v>
      </c>
      <c r="G13" s="19">
        <f t="shared" si="1"/>
        <v>-5.0492929334726377E-2</v>
      </c>
      <c r="H13" s="12">
        <f t="shared" ref="H13:H34" si="2">+((F13-D13)/D13)</f>
        <v>0.105855421686747</v>
      </c>
    </row>
    <row r="14" spans="1:15" ht="15.75">
      <c r="A14" s="1">
        <v>11</v>
      </c>
      <c r="B14" s="2" t="s">
        <v>24</v>
      </c>
      <c r="C14" s="3" t="s">
        <v>70</v>
      </c>
      <c r="D14" s="11">
        <v>1100</v>
      </c>
      <c r="E14" s="11">
        <v>1200</v>
      </c>
      <c r="F14" s="44">
        <v>1271.43</v>
      </c>
      <c r="G14" s="18">
        <f t="shared" si="1"/>
        <v>5.952500000000005E-2</v>
      </c>
      <c r="H14" s="4">
        <f t="shared" si="2"/>
        <v>0.15584545454545459</v>
      </c>
    </row>
    <row r="15" spans="1:15" ht="15.75">
      <c r="A15" s="13">
        <v>12</v>
      </c>
      <c r="B15" s="14" t="s">
        <v>26</v>
      </c>
      <c r="C15" s="15" t="s">
        <v>27</v>
      </c>
      <c r="D15" s="16">
        <v>508.33</v>
      </c>
      <c r="E15" s="16">
        <v>400</v>
      </c>
      <c r="F15" s="45">
        <v>380</v>
      </c>
      <c r="G15" s="19">
        <f t="shared" si="1"/>
        <v>-0.05</v>
      </c>
      <c r="H15" s="12">
        <f t="shared" si="2"/>
        <v>-0.25245411445320953</v>
      </c>
    </row>
    <row r="16" spans="1:15" ht="15.75">
      <c r="A16" s="1">
        <v>13</v>
      </c>
      <c r="B16" s="2" t="s">
        <v>28</v>
      </c>
      <c r="C16" s="3" t="s">
        <v>29</v>
      </c>
      <c r="D16" s="11"/>
      <c r="E16" s="11">
        <v>625</v>
      </c>
      <c r="F16" s="44">
        <v>512.5</v>
      </c>
      <c r="G16" s="18">
        <f t="shared" si="1"/>
        <v>-0.18</v>
      </c>
      <c r="H16" s="4"/>
      <c r="K16" t="s">
        <v>65</v>
      </c>
    </row>
    <row r="17" spans="1:14" ht="15.75">
      <c r="A17" s="13">
        <v>14</v>
      </c>
      <c r="B17" s="14" t="s">
        <v>30</v>
      </c>
      <c r="C17" s="15" t="s">
        <v>71</v>
      </c>
      <c r="D17" s="16">
        <v>700</v>
      </c>
      <c r="E17" s="16">
        <v>754.17</v>
      </c>
      <c r="F17" s="45">
        <v>783.33</v>
      </c>
      <c r="G17" s="19">
        <f t="shared" si="1"/>
        <v>3.8665022475038897E-2</v>
      </c>
      <c r="H17" s="12">
        <f t="shared" si="2"/>
        <v>0.1190428571428572</v>
      </c>
    </row>
    <row r="18" spans="1:14" ht="15.75">
      <c r="A18" s="1">
        <v>15</v>
      </c>
      <c r="B18" s="5" t="s">
        <v>32</v>
      </c>
      <c r="C18" s="3" t="s">
        <v>72</v>
      </c>
      <c r="D18" s="11">
        <v>1225</v>
      </c>
      <c r="E18" s="11">
        <v>1354.17</v>
      </c>
      <c r="F18" s="44">
        <v>1408.33</v>
      </c>
      <c r="G18" s="18">
        <f t="shared" si="1"/>
        <v>3.9994978473899032E-2</v>
      </c>
      <c r="H18" s="4">
        <f t="shared" si="2"/>
        <v>0.14965714285714279</v>
      </c>
    </row>
    <row r="19" spans="1:14" ht="15.75">
      <c r="A19" s="13">
        <v>16</v>
      </c>
      <c r="B19" s="14" t="s">
        <v>34</v>
      </c>
      <c r="C19" s="15" t="s">
        <v>35</v>
      </c>
      <c r="D19" s="16">
        <v>1925</v>
      </c>
      <c r="E19" s="16">
        <v>2316.67</v>
      </c>
      <c r="F19" s="45">
        <v>2585.71</v>
      </c>
      <c r="G19" s="19">
        <f t="shared" si="1"/>
        <v>0.11613220700401868</v>
      </c>
      <c r="H19" s="12">
        <f t="shared" si="2"/>
        <v>0.34322597402597405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1">
        <v>833.33</v>
      </c>
      <c r="E20" s="11">
        <v>1100</v>
      </c>
      <c r="F20" s="44">
        <v>980</v>
      </c>
      <c r="G20" s="18">
        <f t="shared" si="1"/>
        <v>-0.10909090909090909</v>
      </c>
      <c r="H20" s="4">
        <f t="shared" si="2"/>
        <v>0.17600470401881602</v>
      </c>
    </row>
    <row r="21" spans="1:14" ht="15.75">
      <c r="A21" s="13">
        <v>18</v>
      </c>
      <c r="B21" s="14" t="s">
        <v>38</v>
      </c>
      <c r="C21" s="15" t="s">
        <v>39</v>
      </c>
      <c r="D21" s="16">
        <v>940</v>
      </c>
      <c r="E21" s="16">
        <v>1233.33</v>
      </c>
      <c r="F21" s="45">
        <v>1007.14</v>
      </c>
      <c r="G21" s="19">
        <f t="shared" si="1"/>
        <v>-0.18339779296700798</v>
      </c>
      <c r="H21" s="12">
        <f t="shared" si="2"/>
        <v>7.1425531914893606E-2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1">
        <v>1575</v>
      </c>
      <c r="E22" s="11">
        <v>1450</v>
      </c>
      <c r="F22" s="44">
        <v>1541.67</v>
      </c>
      <c r="G22" s="18">
        <f t="shared" si="1"/>
        <v>6.3220689655172468E-2</v>
      </c>
      <c r="H22" s="4">
        <f t="shared" si="2"/>
        <v>-2.1161904761904715E-2</v>
      </c>
    </row>
    <row r="23" spans="1:14" ht="15.75">
      <c r="A23" s="13">
        <v>20</v>
      </c>
      <c r="B23" s="14" t="s">
        <v>41</v>
      </c>
      <c r="C23" s="17" t="s">
        <v>42</v>
      </c>
      <c r="D23" s="16">
        <v>950</v>
      </c>
      <c r="E23" s="16">
        <v>1225</v>
      </c>
      <c r="F23" s="45">
        <v>1175</v>
      </c>
      <c r="G23" s="19">
        <f t="shared" si="1"/>
        <v>-4.0816326530612242E-2</v>
      </c>
      <c r="H23" s="12">
        <f t="shared" si="2"/>
        <v>0.23684210526315788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1">
        <v>1166.67</v>
      </c>
      <c r="E24" s="11">
        <v>1587.5</v>
      </c>
      <c r="F24" s="44">
        <v>1300</v>
      </c>
      <c r="G24" s="18">
        <f t="shared" si="1"/>
        <v>-0.18110236220472442</v>
      </c>
      <c r="H24" s="4">
        <f t="shared" si="2"/>
        <v>0.11428253062134101</v>
      </c>
      <c r="J24" t="s">
        <v>65</v>
      </c>
      <c r="M24" t="s">
        <v>65</v>
      </c>
    </row>
    <row r="25" spans="1:14" ht="15.75">
      <c r="A25" s="13">
        <v>22</v>
      </c>
      <c r="B25" s="14" t="s">
        <v>45</v>
      </c>
      <c r="C25" s="15" t="s">
        <v>46</v>
      </c>
      <c r="D25" s="16">
        <v>1085</v>
      </c>
      <c r="E25" s="16">
        <v>1350</v>
      </c>
      <c r="F25" s="45">
        <v>1273.33</v>
      </c>
      <c r="G25" s="19">
        <f t="shared" si="1"/>
        <v>-5.6792592592592644E-2</v>
      </c>
      <c r="H25" s="12">
        <f t="shared" si="2"/>
        <v>0.17357603686635939</v>
      </c>
    </row>
    <row r="26" spans="1:14" ht="15.75">
      <c r="A26" s="1">
        <v>23</v>
      </c>
      <c r="B26" s="5" t="s">
        <v>47</v>
      </c>
      <c r="C26" s="3" t="s">
        <v>76</v>
      </c>
      <c r="D26" s="11">
        <v>1325</v>
      </c>
      <c r="E26" s="11">
        <v>1420</v>
      </c>
      <c r="F26" s="44">
        <v>1592.86</v>
      </c>
      <c r="G26" s="22">
        <f t="shared" si="1"/>
        <v>0.12173239436619711</v>
      </c>
      <c r="H26" s="23">
        <f t="shared" si="2"/>
        <v>0.20215849056603766</v>
      </c>
      <c r="J26" t="s">
        <v>65</v>
      </c>
      <c r="K26" t="s">
        <v>65</v>
      </c>
    </row>
    <row r="27" spans="1:14" ht="15.75">
      <c r="A27" s="13">
        <v>24</v>
      </c>
      <c r="B27" s="14" t="s">
        <v>49</v>
      </c>
      <c r="C27" s="15" t="s">
        <v>77</v>
      </c>
      <c r="D27" s="16">
        <v>1500</v>
      </c>
      <c r="E27" s="16">
        <v>1450</v>
      </c>
      <c r="F27" s="45">
        <v>1500</v>
      </c>
      <c r="G27" s="19">
        <f t="shared" si="1"/>
        <v>3.4482758620689655E-2</v>
      </c>
      <c r="H27" s="12">
        <f t="shared" si="2"/>
        <v>0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1">
        <v>791.67</v>
      </c>
      <c r="E28" s="11">
        <v>970.83</v>
      </c>
      <c r="F28" s="44">
        <v>957.14</v>
      </c>
      <c r="G28" s="18">
        <f t="shared" si="1"/>
        <v>-1.4101335970252314E-2</v>
      </c>
      <c r="H28" s="4">
        <f t="shared" si="2"/>
        <v>0.20901385678376094</v>
      </c>
    </row>
    <row r="29" spans="1:14" ht="15.75">
      <c r="A29" s="13">
        <v>26</v>
      </c>
      <c r="B29" s="14" t="s">
        <v>51</v>
      </c>
      <c r="C29" s="15" t="s">
        <v>79</v>
      </c>
      <c r="D29" s="16">
        <v>672.5</v>
      </c>
      <c r="E29" s="16">
        <v>758.33</v>
      </c>
      <c r="F29" s="45">
        <v>650</v>
      </c>
      <c r="G29" s="19">
        <f t="shared" si="1"/>
        <v>-0.14285337517967117</v>
      </c>
      <c r="H29" s="12">
        <f t="shared" si="2"/>
        <v>-3.3457249070631967E-2</v>
      </c>
    </row>
    <row r="30" spans="1:14" ht="15.75">
      <c r="A30" s="1">
        <v>27</v>
      </c>
      <c r="B30" s="5" t="s">
        <v>53</v>
      </c>
      <c r="C30" s="3" t="s">
        <v>80</v>
      </c>
      <c r="D30" s="11">
        <v>770</v>
      </c>
      <c r="E30" s="11">
        <v>1040</v>
      </c>
      <c r="F30" s="44">
        <v>975</v>
      </c>
      <c r="G30" s="18">
        <f t="shared" si="1"/>
        <v>-6.25E-2</v>
      </c>
      <c r="H30" s="4">
        <f t="shared" si="2"/>
        <v>0.26623376623376621</v>
      </c>
    </row>
    <row r="31" spans="1:14" ht="15.75">
      <c r="A31" s="13">
        <v>28</v>
      </c>
      <c r="B31" s="14" t="s">
        <v>55</v>
      </c>
      <c r="C31" s="15" t="s">
        <v>81</v>
      </c>
      <c r="D31" s="16">
        <v>1200</v>
      </c>
      <c r="E31" s="16">
        <v>1440</v>
      </c>
      <c r="F31" s="45">
        <v>1160</v>
      </c>
      <c r="G31" s="19">
        <f t="shared" si="1"/>
        <v>-0.19444444444444445</v>
      </c>
      <c r="H31" s="12">
        <f t="shared" si="2"/>
        <v>-3.3333333333333333E-2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1">
        <v>445</v>
      </c>
      <c r="E32" s="11">
        <v>485</v>
      </c>
      <c r="F32" s="44">
        <v>410</v>
      </c>
      <c r="G32" s="18">
        <f t="shared" si="1"/>
        <v>-0.15463917525773196</v>
      </c>
      <c r="H32" s="4">
        <f t="shared" si="2"/>
        <v>-7.8651685393258425E-2</v>
      </c>
      <c r="N32" t="s">
        <v>65</v>
      </c>
    </row>
    <row r="33" spans="1:12" ht="15.75">
      <c r="A33" s="13">
        <v>30</v>
      </c>
      <c r="B33" s="14" t="s">
        <v>59</v>
      </c>
      <c r="C33" s="15" t="s">
        <v>82</v>
      </c>
      <c r="D33" s="16">
        <v>1241.67</v>
      </c>
      <c r="E33" s="16">
        <v>1483.33</v>
      </c>
      <c r="F33" s="45">
        <v>1375</v>
      </c>
      <c r="G33" s="19">
        <f t="shared" si="1"/>
        <v>-7.3031624790168018E-2</v>
      </c>
      <c r="H33" s="12">
        <f t="shared" si="2"/>
        <v>0.10737957750448986</v>
      </c>
    </row>
    <row r="34" spans="1:12" ht="15.75">
      <c r="A34" s="1">
        <v>31</v>
      </c>
      <c r="B34" s="5" t="s">
        <v>83</v>
      </c>
      <c r="C34" s="3" t="s">
        <v>84</v>
      </c>
      <c r="D34" s="11">
        <v>2500</v>
      </c>
      <c r="E34" s="11">
        <v>2033.33</v>
      </c>
      <c r="F34" s="44">
        <v>1716.67</v>
      </c>
      <c r="G34" s="21">
        <f t="shared" si="1"/>
        <v>-0.15573468153226475</v>
      </c>
      <c r="H34" s="4">
        <f t="shared" si="2"/>
        <v>-0.31333199999999994</v>
      </c>
      <c r="L34" t="s">
        <v>65</v>
      </c>
    </row>
    <row r="35" spans="1:12" ht="15.75">
      <c r="A35" s="13">
        <v>32</v>
      </c>
      <c r="B35" s="14" t="s">
        <v>62</v>
      </c>
      <c r="C35" s="15" t="s">
        <v>85</v>
      </c>
      <c r="D35" s="16"/>
      <c r="E35" s="16"/>
      <c r="F35" s="45"/>
      <c r="G35" s="19"/>
      <c r="H35" s="12"/>
    </row>
    <row r="36" spans="1:12" ht="15.75">
      <c r="A36" s="7" t="s">
        <v>86</v>
      </c>
      <c r="B36" s="7"/>
      <c r="C36" s="7"/>
      <c r="D36" s="7"/>
      <c r="F36" s="9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4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0A0B2-8516-4D55-B265-0D419604F5AC}">
  <dimension ref="A1:K1982"/>
  <sheetViews>
    <sheetView topLeftCell="A6" workbookViewId="0">
      <selection activeCell="G37" sqref="G37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8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8" ht="45" customHeight="1">
      <c r="A2" s="63" t="s">
        <v>1</v>
      </c>
      <c r="B2" s="64"/>
      <c r="C2" s="65"/>
      <c r="D2" s="47">
        <v>2022</v>
      </c>
      <c r="E2" s="48">
        <v>2023</v>
      </c>
      <c r="F2" s="46">
        <v>2023</v>
      </c>
      <c r="G2" s="66" t="s">
        <v>96</v>
      </c>
      <c r="H2" s="66"/>
    </row>
    <row r="3" spans="1:8" ht="44.25">
      <c r="A3" s="67" t="s">
        <v>2</v>
      </c>
      <c r="B3" s="68"/>
      <c r="C3" s="30" t="s">
        <v>3</v>
      </c>
      <c r="D3" s="31" t="s">
        <v>97</v>
      </c>
      <c r="E3" s="31" t="s">
        <v>93</v>
      </c>
      <c r="F3" s="31" t="s">
        <v>97</v>
      </c>
      <c r="G3" s="31" t="s">
        <v>4</v>
      </c>
      <c r="H3" s="31" t="s">
        <v>5</v>
      </c>
    </row>
    <row r="4" spans="1:8" ht="15.75">
      <c r="A4" s="27">
        <v>1</v>
      </c>
      <c r="B4" s="29" t="s">
        <v>6</v>
      </c>
      <c r="C4" s="28" t="s">
        <v>7</v>
      </c>
      <c r="D4" s="39">
        <v>3520</v>
      </c>
      <c r="E4" s="39">
        <v>4390</v>
      </c>
      <c r="F4" s="37">
        <v>4226.67</v>
      </c>
      <c r="G4" s="41">
        <f>(F4-E4)/E4</f>
        <v>-3.7205011389521626E-2</v>
      </c>
      <c r="H4" s="41">
        <f>+(F4-D4)/D4</f>
        <v>0.20075852272727274</v>
      </c>
    </row>
    <row r="5" spans="1:8" ht="15.75">
      <c r="A5" s="24">
        <v>2</v>
      </c>
      <c r="B5" s="25" t="s">
        <v>8</v>
      </c>
      <c r="C5" s="26" t="s">
        <v>9</v>
      </c>
      <c r="D5" s="40">
        <v>2690</v>
      </c>
      <c r="E5" s="40">
        <v>2980</v>
      </c>
      <c r="F5" s="42">
        <v>2996</v>
      </c>
      <c r="G5" s="43">
        <f t="shared" ref="G5:G32" si="0">(F5-E5)/E5</f>
        <v>5.3691275167785232E-3</v>
      </c>
      <c r="H5" s="43">
        <f t="shared" ref="H5:H32" si="1">+(F5-D5)/D5</f>
        <v>0.1137546468401487</v>
      </c>
    </row>
    <row r="6" spans="1:8" ht="15.75">
      <c r="A6" s="27">
        <v>3</v>
      </c>
      <c r="B6" s="29" t="s">
        <v>10</v>
      </c>
      <c r="C6" s="28" t="s">
        <v>11</v>
      </c>
      <c r="D6" s="39">
        <v>2180</v>
      </c>
      <c r="E6" s="39">
        <v>2690</v>
      </c>
      <c r="F6" s="37">
        <v>2836</v>
      </c>
      <c r="G6" s="41">
        <f t="shared" si="0"/>
        <v>5.4275092936802972E-2</v>
      </c>
      <c r="H6" s="41">
        <f t="shared" si="1"/>
        <v>0.30091743119266057</v>
      </c>
    </row>
    <row r="7" spans="1:8" ht="15.75">
      <c r="A7" s="24">
        <v>4</v>
      </c>
      <c r="B7" s="25" t="s">
        <v>12</v>
      </c>
      <c r="C7" s="26" t="s">
        <v>13</v>
      </c>
      <c r="D7" s="40">
        <v>2760</v>
      </c>
      <c r="E7" s="40">
        <v>3246.67</v>
      </c>
      <c r="F7" s="42">
        <v>3330</v>
      </c>
      <c r="G7" s="43">
        <f t="shared" si="0"/>
        <v>2.5666298083882849E-2</v>
      </c>
      <c r="H7" s="43">
        <f t="shared" si="1"/>
        <v>0.20652173913043478</v>
      </c>
    </row>
    <row r="8" spans="1:8" ht="15.75">
      <c r="A8" s="27">
        <v>5</v>
      </c>
      <c r="B8" s="29" t="s">
        <v>14</v>
      </c>
      <c r="C8" s="28" t="s">
        <v>15</v>
      </c>
      <c r="D8" s="39">
        <v>1606.66</v>
      </c>
      <c r="E8" s="39">
        <v>1708</v>
      </c>
      <c r="F8" s="37">
        <v>1702.5</v>
      </c>
      <c r="G8" s="41">
        <f t="shared" si="0"/>
        <v>-3.2201405152224825E-3</v>
      </c>
      <c r="H8" s="41">
        <f t="shared" si="1"/>
        <v>5.9651699799584179E-2</v>
      </c>
    </row>
    <row r="9" spans="1:8" ht="15.75">
      <c r="A9" s="24">
        <v>6</v>
      </c>
      <c r="B9" s="25" t="s">
        <v>16</v>
      </c>
      <c r="C9" s="26" t="s">
        <v>17</v>
      </c>
      <c r="D9" s="40">
        <v>2475</v>
      </c>
      <c r="E9" s="40">
        <v>3145</v>
      </c>
      <c r="F9" s="42">
        <v>2880</v>
      </c>
      <c r="G9" s="43">
        <f t="shared" si="0"/>
        <v>-8.4260731319554846E-2</v>
      </c>
      <c r="H9" s="43">
        <f t="shared" si="1"/>
        <v>0.16363636363636364</v>
      </c>
    </row>
    <row r="10" spans="1:8" ht="15.75">
      <c r="A10" s="27">
        <v>7</v>
      </c>
      <c r="B10" s="29" t="s">
        <v>18</v>
      </c>
      <c r="C10" s="28" t="s">
        <v>19</v>
      </c>
      <c r="D10" s="39">
        <v>993.33</v>
      </c>
      <c r="E10" s="39">
        <v>872</v>
      </c>
      <c r="F10" s="37">
        <v>803</v>
      </c>
      <c r="G10" s="41">
        <f t="shared" si="0"/>
        <v>-7.9128440366972475E-2</v>
      </c>
      <c r="H10" s="41">
        <f t="shared" si="1"/>
        <v>-0.19160802553028705</v>
      </c>
    </row>
    <row r="11" spans="1:8" ht="15.75">
      <c r="A11" s="24">
        <v>8</v>
      </c>
      <c r="B11" s="25" t="s">
        <v>20</v>
      </c>
      <c r="C11" s="26" t="s">
        <v>21</v>
      </c>
      <c r="D11" s="40"/>
      <c r="E11" s="40">
        <v>2090</v>
      </c>
      <c r="F11" s="42">
        <v>2050</v>
      </c>
      <c r="G11" s="43">
        <f t="shared" si="0"/>
        <v>-1.9138755980861243E-2</v>
      </c>
      <c r="H11" s="43"/>
    </row>
    <row r="12" spans="1:8" ht="15.75">
      <c r="A12" s="27">
        <v>9</v>
      </c>
      <c r="B12" s="29" t="s">
        <v>22</v>
      </c>
      <c r="C12" s="28" t="s">
        <v>23</v>
      </c>
      <c r="D12" s="39">
        <v>1196.6600000000001</v>
      </c>
      <c r="E12" s="39">
        <v>1230</v>
      </c>
      <c r="F12" s="37">
        <v>1407</v>
      </c>
      <c r="G12" s="41">
        <f t="shared" si="0"/>
        <v>0.14390243902439023</v>
      </c>
      <c r="H12" s="41">
        <f t="shared" si="1"/>
        <v>0.17577256697808893</v>
      </c>
    </row>
    <row r="13" spans="1:8" ht="15.75">
      <c r="A13" s="24">
        <v>10</v>
      </c>
      <c r="B13" s="25" t="s">
        <v>24</v>
      </c>
      <c r="C13" s="26" t="s">
        <v>25</v>
      </c>
      <c r="D13" s="40">
        <v>1347.5</v>
      </c>
      <c r="E13" s="40">
        <v>1490</v>
      </c>
      <c r="F13" s="42">
        <v>1433</v>
      </c>
      <c r="G13" s="43">
        <f t="shared" si="0"/>
        <v>-3.8255033557046979E-2</v>
      </c>
      <c r="H13" s="43">
        <f t="shared" si="1"/>
        <v>6.3450834879406309E-2</v>
      </c>
    </row>
    <row r="14" spans="1:8" ht="15.75">
      <c r="A14" s="27">
        <v>11</v>
      </c>
      <c r="B14" s="29" t="s">
        <v>26</v>
      </c>
      <c r="C14" s="28" t="s">
        <v>27</v>
      </c>
      <c r="D14" s="39"/>
      <c r="E14" s="39"/>
      <c r="F14" s="37"/>
      <c r="G14" s="41"/>
      <c r="H14" s="41"/>
    </row>
    <row r="15" spans="1:8" ht="15.75">
      <c r="A15" s="24">
        <v>12</v>
      </c>
      <c r="B15" s="25" t="s">
        <v>28</v>
      </c>
      <c r="C15" s="26" t="s">
        <v>29</v>
      </c>
      <c r="D15" s="40"/>
      <c r="E15" s="40"/>
      <c r="F15" s="42"/>
      <c r="G15" s="43"/>
      <c r="H15" s="43"/>
    </row>
    <row r="16" spans="1:8" ht="15.75">
      <c r="A16" s="27">
        <v>13</v>
      </c>
      <c r="B16" s="29" t="s">
        <v>30</v>
      </c>
      <c r="C16" s="28" t="s">
        <v>31</v>
      </c>
      <c r="D16" s="39">
        <v>960</v>
      </c>
      <c r="E16" s="39">
        <v>1160</v>
      </c>
      <c r="F16" s="37">
        <v>1200</v>
      </c>
      <c r="G16" s="41">
        <f t="shared" si="0"/>
        <v>3.4482758620689655E-2</v>
      </c>
      <c r="H16" s="41">
        <f t="shared" si="1"/>
        <v>0.25</v>
      </c>
    </row>
    <row r="17" spans="1:11" ht="15.75">
      <c r="A17" s="24">
        <v>14</v>
      </c>
      <c r="B17" s="32" t="s">
        <v>32</v>
      </c>
      <c r="C17" s="26" t="s">
        <v>33</v>
      </c>
      <c r="D17" s="40">
        <v>1556.66</v>
      </c>
      <c r="E17" s="40">
        <v>1898</v>
      </c>
      <c r="F17" s="42">
        <v>1893</v>
      </c>
      <c r="G17" s="43">
        <f t="shared" si="0"/>
        <v>-2.6343519494204425E-3</v>
      </c>
      <c r="H17" s="43">
        <f t="shared" si="1"/>
        <v>0.21606516516130683</v>
      </c>
    </row>
    <row r="18" spans="1:11" ht="15.75">
      <c r="A18" s="27">
        <v>15</v>
      </c>
      <c r="B18" s="29" t="s">
        <v>34</v>
      </c>
      <c r="C18" s="28" t="s">
        <v>35</v>
      </c>
      <c r="D18" s="39">
        <v>2977.5</v>
      </c>
      <c r="E18" s="39">
        <v>3980</v>
      </c>
      <c r="F18" s="37">
        <v>4030</v>
      </c>
      <c r="G18" s="41">
        <f t="shared" si="0"/>
        <v>1.2562814070351759E-2</v>
      </c>
      <c r="H18" s="41">
        <f t="shared" si="1"/>
        <v>0.35348446683459278</v>
      </c>
      <c r="K18" t="s">
        <v>65</v>
      </c>
    </row>
    <row r="19" spans="1:11" ht="15.75">
      <c r="A19" s="24">
        <v>16</v>
      </c>
      <c r="B19" s="25" t="s">
        <v>36</v>
      </c>
      <c r="C19" s="26" t="s">
        <v>37</v>
      </c>
      <c r="D19" s="40"/>
      <c r="E19" s="40">
        <v>1245</v>
      </c>
      <c r="F19" s="42">
        <v>1210</v>
      </c>
      <c r="G19" s="43">
        <f t="shared" si="0"/>
        <v>-2.8112449799196786E-2</v>
      </c>
      <c r="H19" s="43"/>
    </row>
    <row r="20" spans="1:11" ht="15.75">
      <c r="A20" s="27">
        <v>17</v>
      </c>
      <c r="B20" s="29" t="s">
        <v>38</v>
      </c>
      <c r="C20" s="28" t="s">
        <v>39</v>
      </c>
      <c r="D20" s="39">
        <v>1120</v>
      </c>
      <c r="E20" s="39">
        <v>1440</v>
      </c>
      <c r="F20" s="37">
        <v>1360</v>
      </c>
      <c r="G20" s="41">
        <f t="shared" si="0"/>
        <v>-5.5555555555555552E-2</v>
      </c>
      <c r="H20" s="41">
        <f t="shared" si="1"/>
        <v>0.21428571428571427</v>
      </c>
    </row>
    <row r="21" spans="1:11" ht="15.75">
      <c r="A21" s="24">
        <v>18</v>
      </c>
      <c r="B21" s="25" t="s">
        <v>40</v>
      </c>
      <c r="C21" s="33" t="s">
        <v>74</v>
      </c>
      <c r="D21" s="40"/>
      <c r="E21" s="40">
        <v>2050</v>
      </c>
      <c r="F21" s="42"/>
      <c r="G21" s="43"/>
      <c r="H21" s="43"/>
    </row>
    <row r="22" spans="1:11" ht="15.75">
      <c r="A22" s="27">
        <v>19</v>
      </c>
      <c r="B22" s="29" t="s">
        <v>41</v>
      </c>
      <c r="C22" s="28" t="s">
        <v>42</v>
      </c>
      <c r="D22" s="39">
        <v>1290</v>
      </c>
      <c r="E22" s="39"/>
      <c r="F22" s="37">
        <v>1520</v>
      </c>
      <c r="G22" s="41"/>
      <c r="H22" s="41">
        <f t="shared" si="1"/>
        <v>0.17829457364341086</v>
      </c>
    </row>
    <row r="23" spans="1:11" ht="15.75">
      <c r="A23" s="24">
        <v>20</v>
      </c>
      <c r="B23" s="25" t="s">
        <v>43</v>
      </c>
      <c r="C23" s="26" t="s">
        <v>44</v>
      </c>
      <c r="D23" s="40">
        <v>1460</v>
      </c>
      <c r="E23" s="40">
        <v>1890</v>
      </c>
      <c r="F23" s="42">
        <v>1940</v>
      </c>
      <c r="G23" s="43">
        <f t="shared" si="0"/>
        <v>2.6455026455026454E-2</v>
      </c>
      <c r="H23" s="43">
        <f t="shared" si="1"/>
        <v>0.32876712328767121</v>
      </c>
    </row>
    <row r="24" spans="1:11" ht="15.75">
      <c r="A24" s="27">
        <v>21</v>
      </c>
      <c r="B24" s="29" t="s">
        <v>45</v>
      </c>
      <c r="C24" s="28" t="s">
        <v>46</v>
      </c>
      <c r="D24" s="39"/>
      <c r="E24" s="39"/>
      <c r="F24" s="37">
        <v>1407</v>
      </c>
      <c r="G24" s="41"/>
      <c r="H24" s="41"/>
    </row>
    <row r="25" spans="1:11" ht="15.75">
      <c r="A25" s="24">
        <v>22</v>
      </c>
      <c r="B25" s="25" t="s">
        <v>47</v>
      </c>
      <c r="C25" s="26" t="s">
        <v>48</v>
      </c>
      <c r="D25" s="40">
        <v>1537.5</v>
      </c>
      <c r="E25" s="40">
        <v>1755</v>
      </c>
      <c r="F25" s="42">
        <v>1880</v>
      </c>
      <c r="G25" s="43">
        <f t="shared" si="0"/>
        <v>7.1225071225071226E-2</v>
      </c>
      <c r="H25" s="43">
        <f t="shared" si="1"/>
        <v>0.22276422764227644</v>
      </c>
    </row>
    <row r="26" spans="1:11" ht="15.75">
      <c r="A26" s="27">
        <v>23</v>
      </c>
      <c r="B26" s="29" t="s">
        <v>49</v>
      </c>
      <c r="C26" s="28" t="s">
        <v>50</v>
      </c>
      <c r="D26" s="39">
        <v>2980</v>
      </c>
      <c r="E26" s="39">
        <v>2933</v>
      </c>
      <c r="F26" s="37"/>
      <c r="G26" s="41"/>
      <c r="H26" s="41"/>
    </row>
    <row r="27" spans="1:11" ht="15.75">
      <c r="A27" s="24">
        <v>24</v>
      </c>
      <c r="B27" s="25" t="s">
        <v>51</v>
      </c>
      <c r="C27" s="26" t="s">
        <v>52</v>
      </c>
      <c r="D27" s="40">
        <v>1022.5</v>
      </c>
      <c r="E27" s="40">
        <v>1265</v>
      </c>
      <c r="F27" s="42">
        <v>1200</v>
      </c>
      <c r="G27" s="43">
        <f t="shared" si="0"/>
        <v>-5.1383399209486168E-2</v>
      </c>
      <c r="H27" s="43">
        <f t="shared" si="1"/>
        <v>0.17359413202933985</v>
      </c>
    </row>
    <row r="28" spans="1:11" ht="15.75">
      <c r="A28" s="27">
        <v>25</v>
      </c>
      <c r="B28" s="29" t="s">
        <v>53</v>
      </c>
      <c r="C28" s="28" t="s">
        <v>54</v>
      </c>
      <c r="D28" s="39">
        <v>1220</v>
      </c>
      <c r="E28" s="39">
        <v>1530</v>
      </c>
      <c r="F28" s="37">
        <v>1447</v>
      </c>
      <c r="G28" s="41">
        <f t="shared" si="0"/>
        <v>-5.4248366013071897E-2</v>
      </c>
      <c r="H28" s="41">
        <f t="shared" si="1"/>
        <v>0.18606557377049179</v>
      </c>
    </row>
    <row r="29" spans="1:11" ht="15.75">
      <c r="A29" s="24">
        <v>26</v>
      </c>
      <c r="B29" s="25" t="s">
        <v>55</v>
      </c>
      <c r="C29" s="26" t="s">
        <v>56</v>
      </c>
      <c r="D29" s="40">
        <v>1430</v>
      </c>
      <c r="E29" s="40"/>
      <c r="F29" s="42">
        <v>1407</v>
      </c>
      <c r="G29" s="43"/>
      <c r="H29" s="43">
        <f t="shared" si="1"/>
        <v>-1.6083916083916083E-2</v>
      </c>
    </row>
    <row r="30" spans="1:11" ht="15.75">
      <c r="A30" s="27">
        <v>27</v>
      </c>
      <c r="B30" s="29" t="s">
        <v>57</v>
      </c>
      <c r="C30" s="28" t="s">
        <v>58</v>
      </c>
      <c r="D30" s="39">
        <v>690</v>
      </c>
      <c r="E30" s="39">
        <v>580</v>
      </c>
      <c r="F30" s="37">
        <v>560</v>
      </c>
      <c r="G30" s="41">
        <f t="shared" si="0"/>
        <v>-3.4482758620689655E-2</v>
      </c>
      <c r="H30" s="41">
        <f t="shared" si="1"/>
        <v>-0.18840579710144928</v>
      </c>
    </row>
    <row r="31" spans="1:11" ht="15.75">
      <c r="A31" s="24">
        <v>28</v>
      </c>
      <c r="B31" s="25" t="s">
        <v>59</v>
      </c>
      <c r="C31" s="26" t="s">
        <v>60</v>
      </c>
      <c r="D31" s="40">
        <v>1730</v>
      </c>
      <c r="E31" s="40">
        <v>1890</v>
      </c>
      <c r="F31" s="42">
        <v>1850</v>
      </c>
      <c r="G31" s="43">
        <f t="shared" si="0"/>
        <v>-2.1164021164021163E-2</v>
      </c>
      <c r="H31" s="43">
        <f t="shared" si="1"/>
        <v>6.9364161849710976E-2</v>
      </c>
    </row>
    <row r="32" spans="1:11" ht="15.75">
      <c r="A32" s="27">
        <v>29</v>
      </c>
      <c r="B32" s="29" t="s">
        <v>61</v>
      </c>
      <c r="C32" s="28" t="s">
        <v>84</v>
      </c>
      <c r="D32" s="39">
        <v>3166.66</v>
      </c>
      <c r="E32" s="39">
        <v>2620</v>
      </c>
      <c r="F32" s="37">
        <v>2665</v>
      </c>
      <c r="G32" s="41">
        <f t="shared" si="0"/>
        <v>1.717557251908397E-2</v>
      </c>
      <c r="H32" s="41">
        <f t="shared" si="1"/>
        <v>-0.15841928088269655</v>
      </c>
    </row>
    <row r="33" spans="1:8" ht="16.5" thickBot="1">
      <c r="A33" s="34">
        <v>30</v>
      </c>
      <c r="B33" s="35" t="s">
        <v>62</v>
      </c>
      <c r="C33" s="36" t="s">
        <v>63</v>
      </c>
      <c r="D33" s="40"/>
      <c r="E33" s="40"/>
      <c r="F33" s="42"/>
      <c r="G33" s="43"/>
      <c r="H33" s="43"/>
    </row>
    <row r="34" spans="1:8">
      <c r="A34" s="51" t="s">
        <v>91</v>
      </c>
      <c r="B34" s="51"/>
      <c r="C34" s="51"/>
      <c r="D34" s="51"/>
      <c r="E34" s="51"/>
      <c r="F34" s="51"/>
      <c r="G34" s="51"/>
      <c r="H34" s="38"/>
    </row>
    <row r="35" spans="1:8">
      <c r="A35" s="51" t="s">
        <v>88</v>
      </c>
      <c r="B35" s="51"/>
      <c r="C35" s="51"/>
      <c r="D35" s="52"/>
      <c r="E35" s="51"/>
      <c r="F35" s="51"/>
      <c r="G35" s="51"/>
      <c r="H35" s="38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Ratail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2023-07-20T22:29:01Z</dcterms:modified>
</cp:coreProperties>
</file>