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63" r:id="rId2"/>
  </sheets>
  <calcPr calcId="144525"/>
  <fileRecoveryPr repairLoad="1"/>
</workbook>
</file>

<file path=xl/calcChain.xml><?xml version="1.0" encoding="utf-8"?>
<calcChain xmlns="http://schemas.openxmlformats.org/spreadsheetml/2006/main">
  <c r="H10" i="63" l="1"/>
  <c r="H19" i="63"/>
  <c r="H14" i="63"/>
  <c r="H17" i="2" l="1"/>
  <c r="G4" i="2" l="1"/>
  <c r="G30" i="63" l="1"/>
  <c r="H32" i="63"/>
  <c r="G24" i="63" l="1"/>
  <c r="H13" i="63"/>
  <c r="H24" i="63" l="1"/>
  <c r="G16" i="2" l="1"/>
  <c r="H9" i="63" l="1"/>
  <c r="H31" i="63"/>
  <c r="G31" i="63"/>
  <c r="G29" i="63"/>
  <c r="H29" i="63"/>
  <c r="H28" i="63"/>
  <c r="H27" i="63"/>
  <c r="G27" i="63"/>
  <c r="H26" i="63"/>
  <c r="G26" i="63"/>
  <c r="G25" i="63"/>
  <c r="H25" i="63"/>
  <c r="H23" i="63"/>
  <c r="G22" i="63"/>
  <c r="H22" i="63"/>
  <c r="G20" i="63"/>
  <c r="G19" i="63"/>
  <c r="H18" i="63"/>
  <c r="H17" i="63"/>
  <c r="G17" i="63"/>
  <c r="G16" i="63"/>
  <c r="H12" i="63"/>
  <c r="G11" i="63"/>
  <c r="G10" i="63"/>
  <c r="H8" i="63"/>
  <c r="H7" i="63"/>
  <c r="G7" i="63"/>
  <c r="H6" i="63"/>
  <c r="G6" i="63"/>
  <c r="H5" i="63"/>
  <c r="H4" i="63"/>
  <c r="G5" i="63" l="1"/>
  <c r="G9" i="63"/>
  <c r="G13" i="63"/>
  <c r="G18" i="63"/>
  <c r="G4" i="63"/>
  <c r="G8" i="63"/>
  <c r="G12" i="63"/>
  <c r="G28" i="63"/>
  <c r="G32" i="63"/>
  <c r="H20" i="2" l="1"/>
  <c r="H34" i="2" l="1"/>
  <c r="G17" i="2" l="1"/>
  <c r="H18" i="2" l="1"/>
  <c r="G12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<sst xmlns="http://schemas.openxmlformats.org/spreadsheetml/2006/main" count="167" uniqueCount="100">
  <si>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</si>
  <si>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</si>
  <si>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</si>
  <si>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</si>
  <si>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</si>
  <si>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</si>
  <si>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</si>
  <si>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</si>
  <si>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</si>
  <si>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</si>
  <si>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</si>
  <si>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</si>
  <si>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</si>
  <si>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</si>
  <si>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</si>
  <si>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</si>
  <si>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</si>
  <si>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</si>
  <si>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</si>
  <si>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</si>
  <si>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</si>
  <si>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</si>
  <si>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</si>
  <si>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</si>
  <si>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</si>
  <si>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</si>
  <si>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</si>
  <si>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</si>
  <si>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</si>
  <si>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</si>
  <si>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</si>
  <si>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</si>
  <si>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</si>
  <si>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</si>
  <si>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</si>
  <si>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</si>
  <si>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</si>
  <si>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</si>
  <si>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</si>
  <si>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</si>
  <si>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</si>
  <si>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</si>
  <si>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</si>
  <si>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</si>
  <si>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</si>
  <si>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</si>
  <si>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</si>
  <si>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</si>
  <si>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</si>
  <si>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</si>
  <si>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</si>
  <si>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</si>
  <si>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</si>
  <si>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</si>
  <si>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</si>
  <si>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</si>
  <si>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</si>
  <si>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</si>
  <si>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</si>
  <si>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</si>
  <si>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</si>
  <si>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</si>
  <si>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</si>
  <si>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</si>
  <si>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</si>
  <si>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</si>
  <si>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</si>
  <si>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</si>
  <si>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</si>
  <si>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</si>
  <si>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</si>
  <si>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</si>
  <si>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</si>
  <si>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</si>
  <si>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</si>
  <si>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</si>
  <si>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</si>
  <si>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</si>
  <si>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</si>
  <si>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</si>
  <si>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</si>
  <si>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</si>
  <si>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</si>
  <si>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</si>
  <si>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</si>
  <si>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</si>
  <si>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</si>
  <si>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</si>
  <si>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</si>
  <si>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</si>
  <si>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</si>
  <si>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</si>
  <si>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</si>
  <si>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Ranjan Lanka</t>
  </si>
  <si>
    <t>4th week of  Dec.</t>
  </si>
  <si>
    <t>1st week of  Jan.</t>
  </si>
  <si>
    <t>% Change 1st  week of Jan. 2023, compared to:</t>
  </si>
  <si>
    <t>Average of 1st week of Jan.</t>
  </si>
  <si>
    <t xml:space="preserve">Average of 4th week Dec. </t>
  </si>
  <si>
    <r>
      <t xml:space="preserve">% Change 1st </t>
    </r>
    <r>
      <rPr>
        <b/>
        <sz val="10.5"/>
        <color indexed="8"/>
        <rFont val="Calisto MT"/>
        <family val="1"/>
      </rPr>
      <t>week of Jan. 2023,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</si>
</sst>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4" fillId="4" borderId="13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5" xfId="2" applyFont="1" applyFill="1" applyBorder="1" applyAlignment="1">
      <alignment horizontal="center" vertical="center"/>
    </xf>
    <xf numFmtId="0" fontId="16" fillId="5" borderId="14" xfId="2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2" zoomScaleNormal="100" workbookViewId="0">
      <selection activeCell="T30" sqref="T30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.42578125" style="1" customWidth="1"/>
    <col min="4" max="4" width="10.5703125" style="1" customWidth="1"/>
    <col min="5" max="5" width="10.14062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6" t="s">
        <v>65</v>
      </c>
      <c r="B1" s="57"/>
      <c r="C1" s="57"/>
      <c r="D1" s="57"/>
      <c r="E1" s="57"/>
      <c r="F1" s="57"/>
      <c r="G1" s="58"/>
      <c r="H1" s="58"/>
    </row>
    <row r="2" spans="1:14" ht="58.5" customHeight="1">
      <c r="A2" s="59" t="s">
        <v>1</v>
      </c>
      <c r="B2" s="59"/>
      <c r="C2" s="59"/>
      <c r="D2" s="62">
        <v>2022</v>
      </c>
      <c r="E2" s="63"/>
      <c r="F2" s="52">
        <v>2023</v>
      </c>
      <c r="G2" s="60" t="s">
        <v>96</v>
      </c>
      <c r="H2" s="60"/>
      <c r="I2" s="1" t="s">
        <v>66</v>
      </c>
    </row>
    <row r="3" spans="1:14" ht="39" customHeight="1">
      <c r="A3" s="61" t="s">
        <v>2</v>
      </c>
      <c r="B3" s="61"/>
      <c r="C3" s="24" t="s">
        <v>3</v>
      </c>
      <c r="D3" s="13" t="s">
        <v>95</v>
      </c>
      <c r="E3" s="13" t="s">
        <v>94</v>
      </c>
      <c r="F3" s="13" t="s">
        <v>95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92</v>
      </c>
      <c r="D4" s="14">
        <v>1475</v>
      </c>
      <c r="E4" s="53">
        <v>1900</v>
      </c>
      <c r="F4" s="50">
        <v>1887.5</v>
      </c>
      <c r="G4" s="22">
        <f>+(F4-E4)/E4</f>
        <v>-6.5789473684210523E-3</v>
      </c>
      <c r="H4" s="5">
        <f>+((F4-D4)/D4)</f>
        <v>0.27966101694915252</v>
      </c>
    </row>
    <row r="5" spans="1:14" ht="15.75">
      <c r="A5" s="17">
        <v>2</v>
      </c>
      <c r="B5" s="18" t="s">
        <v>8</v>
      </c>
      <c r="C5" s="19" t="s">
        <v>9</v>
      </c>
      <c r="D5" s="20">
        <v>1006</v>
      </c>
      <c r="E5" s="54">
        <v>1360</v>
      </c>
      <c r="F5" s="51">
        <v>1250</v>
      </c>
      <c r="G5" s="23">
        <f>+(F5-E5)/E5</f>
        <v>-8.0882352941176475E-2</v>
      </c>
      <c r="H5" s="16">
        <f>+((F5-D5)/D5)</f>
        <v>0.24254473161033796</v>
      </c>
      <c r="I5" s="1" t="s">
        <v>88</v>
      </c>
      <c r="K5" s="1" t="s">
        <v>66</v>
      </c>
      <c r="L5" s="1" t="s">
        <v>66</v>
      </c>
    </row>
    <row r="6" spans="1:14" ht="15.75">
      <c r="A6" s="2">
        <v>3</v>
      </c>
      <c r="B6" s="3" t="s">
        <v>10</v>
      </c>
      <c r="C6" s="4" t="s">
        <v>67</v>
      </c>
      <c r="D6" s="14">
        <v>775</v>
      </c>
      <c r="E6" s="53">
        <v>1500</v>
      </c>
      <c r="F6" s="50">
        <v>1300</v>
      </c>
      <c r="G6" s="25">
        <f>+(F6-E6)/E6</f>
        <v>-0.13333333333333333</v>
      </c>
      <c r="H6" s="5"/>
      <c r="I6" s="1" t="s">
        <v>66</v>
      </c>
    </row>
    <row r="7" spans="1:14" ht="15.75">
      <c r="A7" s="17">
        <v>4</v>
      </c>
      <c r="B7" s="18" t="s">
        <v>68</v>
      </c>
      <c r="C7" s="19" t="s">
        <v>69</v>
      </c>
      <c r="D7" s="20">
        <v>608.33000000000004</v>
      </c>
      <c r="E7" s="54">
        <v>1080</v>
      </c>
      <c r="F7" s="51">
        <v>825</v>
      </c>
      <c r="G7" s="23">
        <f>+(F7-E7)/E7</f>
        <v>-0.2361111111111111</v>
      </c>
      <c r="H7" s="16"/>
      <c r="M7" s="1" t="s">
        <v>66</v>
      </c>
      <c r="N7" s="1" t="s">
        <v>66</v>
      </c>
    </row>
    <row r="8" spans="1:14" ht="15.75">
      <c r="A8" s="2">
        <v>5</v>
      </c>
      <c r="B8" s="6" t="s">
        <v>12</v>
      </c>
      <c r="C8" s="7" t="s">
        <v>13</v>
      </c>
      <c r="D8" s="14">
        <v>1262.5</v>
      </c>
      <c r="E8" s="53">
        <v>1792.86</v>
      </c>
      <c r="F8" s="50">
        <v>1533.33</v>
      </c>
      <c r="G8" s="22">
        <f t="shared" ref="G8:G34" si="0">+(F8-E8)/E8</f>
        <v>-0.14475753823499882</v>
      </c>
      <c r="H8" s="5">
        <f t="shared" ref="H8:H34" si="1">+((F8-D8)/D8)</f>
        <v>0.21451881188118807</v>
      </c>
    </row>
    <row r="9" spans="1:14" ht="15.75">
      <c r="A9" s="17">
        <v>6</v>
      </c>
      <c r="B9" s="18" t="s">
        <v>14</v>
      </c>
      <c r="C9" s="19" t="s">
        <v>15</v>
      </c>
      <c r="D9" s="20">
        <v>480</v>
      </c>
      <c r="E9" s="54">
        <v>825</v>
      </c>
      <c r="F9" s="51">
        <v>712.5</v>
      </c>
      <c r="G9" s="23">
        <f t="shared" si="0"/>
        <v>-0.13636363636363635</v>
      </c>
      <c r="H9" s="16">
        <f t="shared" si="1"/>
        <v>0.484375</v>
      </c>
    </row>
    <row r="10" spans="1:14" ht="15.75">
      <c r="A10" s="2">
        <v>7</v>
      </c>
      <c r="B10" s="8" t="s">
        <v>16</v>
      </c>
      <c r="C10" s="4" t="s">
        <v>17</v>
      </c>
      <c r="D10" s="14">
        <v>851.67</v>
      </c>
      <c r="E10" s="53">
        <v>1414.29</v>
      </c>
      <c r="F10" s="50">
        <v>1100</v>
      </c>
      <c r="G10" s="22">
        <f t="shared" si="0"/>
        <v>-0.22222457911743701</v>
      </c>
      <c r="H10" s="5">
        <f t="shared" si="1"/>
        <v>0.29158007209365133</v>
      </c>
      <c r="I10" s="1" t="s">
        <v>66</v>
      </c>
    </row>
    <row r="11" spans="1:14" ht="15.75">
      <c r="A11" s="17">
        <v>8</v>
      </c>
      <c r="B11" s="18" t="s">
        <v>18</v>
      </c>
      <c r="C11" s="19" t="s">
        <v>19</v>
      </c>
      <c r="D11" s="20">
        <v>240</v>
      </c>
      <c r="E11" s="54">
        <v>535.71</v>
      </c>
      <c r="F11" s="51">
        <v>403</v>
      </c>
      <c r="G11" s="23">
        <f t="shared" si="0"/>
        <v>-0.24772731515185459</v>
      </c>
      <c r="H11" s="16">
        <f t="shared" si="1"/>
        <v>0.6791666666666667</v>
      </c>
    </row>
    <row r="12" spans="1:14" ht="15.75">
      <c r="A12" s="2">
        <v>9</v>
      </c>
      <c r="B12" s="3" t="s">
        <v>20</v>
      </c>
      <c r="C12" s="4" t="s">
        <v>70</v>
      </c>
      <c r="D12" s="14"/>
      <c r="E12" s="53">
        <v>1110</v>
      </c>
      <c r="F12" s="50">
        <v>875</v>
      </c>
      <c r="G12" s="25">
        <f t="shared" si="0"/>
        <v>-0.21171171171171171</v>
      </c>
      <c r="H12" s="15"/>
    </row>
    <row r="13" spans="1:14" ht="15.75">
      <c r="A13" s="17">
        <v>10</v>
      </c>
      <c r="B13" s="18" t="s">
        <v>22</v>
      </c>
      <c r="C13" s="19" t="s">
        <v>23</v>
      </c>
      <c r="D13" s="20">
        <v>444.29</v>
      </c>
      <c r="E13" s="54">
        <v>721.43</v>
      </c>
      <c r="F13" s="51">
        <v>643.33000000000004</v>
      </c>
      <c r="G13" s="23">
        <f t="shared" si="0"/>
        <v>-0.10825721137185855</v>
      </c>
      <c r="H13" s="16">
        <f t="shared" si="1"/>
        <v>0.4479956784982782</v>
      </c>
    </row>
    <row r="14" spans="1:14" ht="15.75">
      <c r="A14" s="2">
        <v>11</v>
      </c>
      <c r="B14" s="3" t="s">
        <v>24</v>
      </c>
      <c r="C14" s="4" t="s">
        <v>71</v>
      </c>
      <c r="D14" s="14">
        <v>518.33000000000004</v>
      </c>
      <c r="E14" s="53">
        <v>800</v>
      </c>
      <c r="F14" s="50">
        <v>650</v>
      </c>
      <c r="G14" s="22">
        <f t="shared" si="0"/>
        <v>-0.1875</v>
      </c>
      <c r="H14" s="5">
        <f t="shared" si="1"/>
        <v>0.254027357089113</v>
      </c>
    </row>
    <row r="15" spans="1:14" ht="15.75">
      <c r="A15" s="17">
        <v>12</v>
      </c>
      <c r="B15" s="18" t="s">
        <v>26</v>
      </c>
      <c r="C15" s="19" t="s">
        <v>27</v>
      </c>
      <c r="D15" s="20"/>
      <c r="E15" s="54">
        <v>420</v>
      </c>
      <c r="F15" s="51">
        <v>300</v>
      </c>
      <c r="G15" s="23">
        <f>+(F15-E15)/E15</f>
        <v>-0.2857142857142857</v>
      </c>
      <c r="H15" s="16"/>
    </row>
    <row r="16" spans="1:14" ht="15.75">
      <c r="A16" s="2">
        <v>13</v>
      </c>
      <c r="B16" s="3" t="s">
        <v>28</v>
      </c>
      <c r="C16" s="4" t="s">
        <v>29</v>
      </c>
      <c r="D16" s="14"/>
      <c r="E16" s="53">
        <v>500</v>
      </c>
      <c r="F16" s="50">
        <v>562.5</v>
      </c>
      <c r="G16" s="22">
        <f>+(F16-E16)/E16</f>
        <v>0.125</v>
      </c>
      <c r="H16" s="5"/>
      <c r="K16" s="1" t="s">
        <v>66</v>
      </c>
    </row>
    <row r="17" spans="1:13" ht="15.75">
      <c r="A17" s="17">
        <v>14</v>
      </c>
      <c r="B17" s="18" t="s">
        <v>30</v>
      </c>
      <c r="C17" s="19" t="s">
        <v>72</v>
      </c>
      <c r="D17" s="20">
        <v>350</v>
      </c>
      <c r="E17" s="54">
        <v>501</v>
      </c>
      <c r="F17" s="51">
        <v>353.75</v>
      </c>
      <c r="G17" s="23">
        <f>+(F17-E17)/E17</f>
        <v>-0.29391217564870259</v>
      </c>
      <c r="H17" s="16">
        <f t="shared" si="1"/>
        <v>1.0714285714285714E-2</v>
      </c>
    </row>
    <row r="18" spans="1:13" ht="15.75">
      <c r="A18" s="2">
        <v>15</v>
      </c>
      <c r="B18" s="6" t="s">
        <v>32</v>
      </c>
      <c r="C18" s="4" t="s">
        <v>73</v>
      </c>
      <c r="D18" s="14">
        <v>953.57</v>
      </c>
      <c r="E18" s="53">
        <v>1480</v>
      </c>
      <c r="F18" s="50">
        <v>1590</v>
      </c>
      <c r="G18" s="22">
        <f t="shared" si="0"/>
        <v>7.4324324324324328E-2</v>
      </c>
      <c r="H18" s="5">
        <f t="shared" si="1"/>
        <v>0.667418228341915</v>
      </c>
    </row>
    <row r="19" spans="1:13" ht="15.75">
      <c r="A19" s="17">
        <v>16</v>
      </c>
      <c r="B19" s="18" t="s">
        <v>34</v>
      </c>
      <c r="C19" s="19" t="s">
        <v>35</v>
      </c>
      <c r="D19" s="20">
        <v>1412.5</v>
      </c>
      <c r="E19" s="54">
        <v>2242.86</v>
      </c>
      <c r="F19" s="51">
        <v>2033.33</v>
      </c>
      <c r="G19" s="23">
        <f t="shared" si="0"/>
        <v>-9.3420900100764287E-2</v>
      </c>
      <c r="H19" s="16">
        <f t="shared" si="1"/>
        <v>0.43952566371681412</v>
      </c>
      <c r="J19" s="1" t="s">
        <v>66</v>
      </c>
    </row>
    <row r="20" spans="1:13" ht="15.75">
      <c r="A20" s="2">
        <v>17</v>
      </c>
      <c r="B20" s="6" t="s">
        <v>36</v>
      </c>
      <c r="C20" s="4" t="s">
        <v>74</v>
      </c>
      <c r="D20" s="14">
        <v>433.33</v>
      </c>
      <c r="E20" s="53">
        <v>800</v>
      </c>
      <c r="F20" s="50">
        <v>762.5</v>
      </c>
      <c r="G20" s="22">
        <f t="shared" si="0"/>
        <v>-4.6875E-2</v>
      </c>
      <c r="H20" s="5">
        <f t="shared" si="1"/>
        <v>0.75962892022246331</v>
      </c>
    </row>
    <row r="21" spans="1:13" ht="15.75">
      <c r="A21" s="17">
        <v>18</v>
      </c>
      <c r="B21" s="18" t="s">
        <v>38</v>
      </c>
      <c r="C21" s="19" t="s">
        <v>39</v>
      </c>
      <c r="D21" s="20">
        <v>550</v>
      </c>
      <c r="E21" s="54">
        <v>966.67</v>
      </c>
      <c r="F21" s="51">
        <v>725</v>
      </c>
      <c r="G21" s="23">
        <f t="shared" si="0"/>
        <v>-0.2500025861979786</v>
      </c>
      <c r="H21" s="16">
        <f t="shared" si="1"/>
        <v>0.31818181818181818</v>
      </c>
      <c r="K21" s="1" t="s">
        <v>66</v>
      </c>
    </row>
    <row r="22" spans="1:13" ht="15.75">
      <c r="A22" s="2">
        <v>19</v>
      </c>
      <c r="B22" s="6" t="s">
        <v>40</v>
      </c>
      <c r="C22" s="4" t="s">
        <v>75</v>
      </c>
      <c r="D22" s="14">
        <v>741.67</v>
      </c>
      <c r="E22" s="53">
        <v>1475</v>
      </c>
      <c r="F22" s="50">
        <v>1090</v>
      </c>
      <c r="G22" s="22">
        <f t="shared" si="0"/>
        <v>-0.26101694915254237</v>
      </c>
      <c r="H22" s="5">
        <f t="shared" si="1"/>
        <v>0.46965631615138814</v>
      </c>
    </row>
    <row r="23" spans="1:13" ht="15.75">
      <c r="A23" s="17">
        <v>20</v>
      </c>
      <c r="B23" s="18" t="s">
        <v>42</v>
      </c>
      <c r="C23" s="21" t="s">
        <v>43</v>
      </c>
      <c r="D23" s="20">
        <v>446.67</v>
      </c>
      <c r="E23" s="54">
        <v>771.43</v>
      </c>
      <c r="F23" s="51">
        <v>605</v>
      </c>
      <c r="G23" s="23">
        <f t="shared" si="0"/>
        <v>-0.21574219307001277</v>
      </c>
      <c r="H23" s="16">
        <f t="shared" si="1"/>
        <v>0.35446750397385091</v>
      </c>
    </row>
    <row r="24" spans="1:13" ht="17.25" customHeight="1">
      <c r="A24" s="2">
        <v>21</v>
      </c>
      <c r="B24" s="6" t="s">
        <v>44</v>
      </c>
      <c r="C24" s="4" t="s">
        <v>76</v>
      </c>
      <c r="D24" s="14">
        <v>483.33</v>
      </c>
      <c r="E24" s="53">
        <v>1075</v>
      </c>
      <c r="F24" s="50">
        <v>775</v>
      </c>
      <c r="G24" s="22">
        <f t="shared" si="0"/>
        <v>-0.27906976744186046</v>
      </c>
      <c r="H24" s="5">
        <f t="shared" si="1"/>
        <v>0.60345933420230491</v>
      </c>
      <c r="J24" s="1" t="s">
        <v>66</v>
      </c>
      <c r="M24" s="1" t="s">
        <v>66</v>
      </c>
    </row>
    <row r="25" spans="1:13" ht="15.75">
      <c r="A25" s="17">
        <v>22</v>
      </c>
      <c r="B25" s="18" t="s">
        <v>46</v>
      </c>
      <c r="C25" s="19" t="s">
        <v>47</v>
      </c>
      <c r="D25" s="20">
        <v>550</v>
      </c>
      <c r="E25" s="54">
        <v>890</v>
      </c>
      <c r="F25" s="51">
        <v>804.17</v>
      </c>
      <c r="G25" s="23">
        <f t="shared" si="0"/>
        <v>-9.643820224719106E-2</v>
      </c>
      <c r="H25" s="16">
        <f t="shared" si="1"/>
        <v>0.46212727272727266</v>
      </c>
    </row>
    <row r="26" spans="1:13" ht="15.75">
      <c r="A26" s="2">
        <v>23</v>
      </c>
      <c r="B26" s="6" t="s">
        <v>48</v>
      </c>
      <c r="C26" s="4" t="s">
        <v>77</v>
      </c>
      <c r="D26" s="14">
        <v>1000</v>
      </c>
      <c r="E26" s="53">
        <v>1542.86</v>
      </c>
      <c r="F26" s="50">
        <v>1250</v>
      </c>
      <c r="G26" s="26">
        <f t="shared" si="0"/>
        <v>-0.18981631515497188</v>
      </c>
      <c r="H26" s="27">
        <f t="shared" si="1"/>
        <v>0.25</v>
      </c>
      <c r="J26" s="1" t="s">
        <v>66</v>
      </c>
    </row>
    <row r="27" spans="1:13" ht="15.75">
      <c r="A27" s="17">
        <v>24</v>
      </c>
      <c r="B27" s="18" t="s">
        <v>50</v>
      </c>
      <c r="C27" s="19" t="s">
        <v>78</v>
      </c>
      <c r="D27" s="20">
        <v>650</v>
      </c>
      <c r="E27" s="54">
        <v>1300</v>
      </c>
      <c r="F27" s="51">
        <v>1025</v>
      </c>
      <c r="G27" s="23">
        <f t="shared" si="0"/>
        <v>-0.21153846153846154</v>
      </c>
      <c r="H27" s="16">
        <f t="shared" si="1"/>
        <v>0.57692307692307687</v>
      </c>
      <c r="K27" s="1" t="s">
        <v>66</v>
      </c>
    </row>
    <row r="28" spans="1:13" ht="15.75">
      <c r="A28" s="2">
        <v>25</v>
      </c>
      <c r="B28" s="6" t="s">
        <v>52</v>
      </c>
      <c r="C28" s="4" t="s">
        <v>79</v>
      </c>
      <c r="D28" s="14">
        <v>497.86</v>
      </c>
      <c r="E28" s="53">
        <v>842.86</v>
      </c>
      <c r="F28" s="50">
        <v>715</v>
      </c>
      <c r="G28" s="22">
        <f t="shared" si="0"/>
        <v>-0.15169779085494628</v>
      </c>
      <c r="H28" s="5">
        <f t="shared" si="1"/>
        <v>0.43614670790985416</v>
      </c>
    </row>
    <row r="29" spans="1:13" ht="15.75">
      <c r="A29" s="17">
        <v>26</v>
      </c>
      <c r="B29" s="18" t="s">
        <v>52</v>
      </c>
      <c r="C29" s="19" t="s">
        <v>80</v>
      </c>
      <c r="D29" s="20">
        <v>434</v>
      </c>
      <c r="E29" s="54">
        <v>740</v>
      </c>
      <c r="F29" s="51">
        <v>620</v>
      </c>
      <c r="G29" s="23">
        <f t="shared" si="0"/>
        <v>-0.16216216216216217</v>
      </c>
      <c r="H29" s="16">
        <f t="shared" si="1"/>
        <v>0.42857142857142855</v>
      </c>
    </row>
    <row r="30" spans="1:13" ht="15.75">
      <c r="A30" s="2">
        <v>27</v>
      </c>
      <c r="B30" s="6" t="s">
        <v>54</v>
      </c>
      <c r="C30" s="4" t="s">
        <v>81</v>
      </c>
      <c r="D30" s="14">
        <v>471</v>
      </c>
      <c r="E30" s="53">
        <v>735.71</v>
      </c>
      <c r="F30" s="50">
        <v>690</v>
      </c>
      <c r="G30" s="22">
        <f t="shared" si="0"/>
        <v>-6.2130459012382643E-2</v>
      </c>
      <c r="H30" s="5">
        <f t="shared" si="1"/>
        <v>0.46496815286624205</v>
      </c>
    </row>
    <row r="31" spans="1:13" ht="15.75">
      <c r="A31" s="17">
        <v>28</v>
      </c>
      <c r="B31" s="18" t="s">
        <v>56</v>
      </c>
      <c r="C31" s="19" t="s">
        <v>82</v>
      </c>
      <c r="D31" s="20">
        <v>556.25</v>
      </c>
      <c r="E31" s="54">
        <v>1000</v>
      </c>
      <c r="F31" s="51">
        <v>700</v>
      </c>
      <c r="G31" s="23">
        <f t="shared" si="0"/>
        <v>-0.3</v>
      </c>
      <c r="H31" s="16">
        <f t="shared" si="1"/>
        <v>0.25842696629213485</v>
      </c>
    </row>
    <row r="32" spans="1:13" ht="15.75">
      <c r="A32" s="2">
        <v>29</v>
      </c>
      <c r="B32" s="6" t="s">
        <v>58</v>
      </c>
      <c r="C32" s="4" t="s">
        <v>59</v>
      </c>
      <c r="D32" s="14">
        <v>154.16999999999999</v>
      </c>
      <c r="E32" s="53">
        <v>304.29000000000002</v>
      </c>
      <c r="F32" s="50">
        <v>235</v>
      </c>
      <c r="G32" s="22">
        <f t="shared" si="0"/>
        <v>-0.22771040783463148</v>
      </c>
      <c r="H32" s="5">
        <f t="shared" si="1"/>
        <v>0.52429136667315313</v>
      </c>
    </row>
    <row r="33" spans="1:12" ht="15.75">
      <c r="A33" s="17">
        <v>30</v>
      </c>
      <c r="B33" s="18" t="s">
        <v>60</v>
      </c>
      <c r="C33" s="19" t="s">
        <v>83</v>
      </c>
      <c r="D33" s="20">
        <v>1150</v>
      </c>
      <c r="E33" s="54">
        <v>1572.86</v>
      </c>
      <c r="F33" s="51">
        <v>1450</v>
      </c>
      <c r="G33" s="23">
        <f t="shared" si="0"/>
        <v>-7.8112482992764715E-2</v>
      </c>
      <c r="H33" s="16">
        <f t="shared" si="1"/>
        <v>0.2608695652173913</v>
      </c>
    </row>
    <row r="34" spans="1:12" ht="15.75">
      <c r="A34" s="2">
        <v>31</v>
      </c>
      <c r="B34" s="6" t="s">
        <v>84</v>
      </c>
      <c r="C34" s="4" t="s">
        <v>85</v>
      </c>
      <c r="D34" s="14">
        <v>1500</v>
      </c>
      <c r="E34" s="53">
        <v>2450</v>
      </c>
      <c r="F34" s="50">
        <v>1975</v>
      </c>
      <c r="G34" s="25">
        <f t="shared" si="0"/>
        <v>-0.19387755102040816</v>
      </c>
      <c r="H34" s="5">
        <f t="shared" si="1"/>
        <v>0.31666666666666665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/>
      <c r="E35" s="54">
        <v>600</v>
      </c>
      <c r="F35" s="51"/>
      <c r="G35" s="23"/>
      <c r="H35" s="16"/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D2:E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2"/>
  <sheetViews>
    <sheetView tabSelected="1" workbookViewId="0">
      <selection activeCell="H30" sqref="H30"/>
    </sheetView>
  </sheetViews>
  <sheetFormatPr defaultRowHeight="15"/>
  <cols>
    <col min="1" max="1" width="3.7109375" style="28" customWidth="1"/>
    <col min="2" max="2" width="14.42578125" style="28" customWidth="1"/>
    <col min="3" max="3" width="15.8554687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14" ht="17.25" customHeight="1" thickBot="1">
      <c r="A1" s="64" t="s">
        <v>0</v>
      </c>
      <c r="B1" s="65"/>
      <c r="C1" s="65"/>
      <c r="D1" s="65"/>
      <c r="E1" s="65"/>
      <c r="F1" s="65"/>
      <c r="G1" s="65"/>
      <c r="H1" s="65"/>
    </row>
    <row r="2" spans="1:14" ht="42.75" customHeight="1">
      <c r="A2" s="66" t="s">
        <v>1</v>
      </c>
      <c r="B2" s="67"/>
      <c r="C2" s="68"/>
      <c r="D2" s="72">
        <v>2022</v>
      </c>
      <c r="E2" s="73"/>
      <c r="F2" s="55">
        <v>2023</v>
      </c>
      <c r="G2" s="69" t="s">
        <v>99</v>
      </c>
      <c r="H2" s="69"/>
    </row>
    <row r="3" spans="1:14" ht="42.75">
      <c r="A3" s="70" t="s">
        <v>2</v>
      </c>
      <c r="B3" s="71"/>
      <c r="C3" s="35" t="s">
        <v>3</v>
      </c>
      <c r="D3" s="36" t="s">
        <v>97</v>
      </c>
      <c r="E3" s="36" t="s">
        <v>98</v>
      </c>
      <c r="F3" s="36" t="s">
        <v>97</v>
      </c>
      <c r="G3" s="36" t="s">
        <v>4</v>
      </c>
      <c r="H3" s="36" t="s">
        <v>5</v>
      </c>
    </row>
    <row r="4" spans="1:14" ht="15.75">
      <c r="A4" s="32">
        <v>1</v>
      </c>
      <c r="B4" s="34" t="s">
        <v>6</v>
      </c>
      <c r="C4" s="33" t="s">
        <v>7</v>
      </c>
      <c r="D4" s="45">
        <v>2346</v>
      </c>
      <c r="E4" s="45">
        <v>3890</v>
      </c>
      <c r="F4" s="42">
        <v>3520</v>
      </c>
      <c r="G4" s="47">
        <f>(F4-E4)/E4</f>
        <v>-9.5115681233933158E-2</v>
      </c>
      <c r="H4" s="47">
        <f>+(F4-D4)/D4</f>
        <v>0.50042625745950553</v>
      </c>
    </row>
    <row r="5" spans="1:14" ht="15.75">
      <c r="A5" s="29">
        <v>2</v>
      </c>
      <c r="B5" s="30" t="s">
        <v>8</v>
      </c>
      <c r="C5" s="31" t="s">
        <v>9</v>
      </c>
      <c r="D5" s="46">
        <v>1627.5</v>
      </c>
      <c r="E5" s="46">
        <v>2510</v>
      </c>
      <c r="F5" s="48">
        <v>2245</v>
      </c>
      <c r="G5" s="49">
        <f t="shared" ref="G5:G33" si="0">(F5-E5)/E5</f>
        <v>-0.10557768924302789</v>
      </c>
      <c r="H5" s="49">
        <f t="shared" ref="H5:H33" si="1">+(F5-D5)/D5</f>
        <v>0.3794162826420891</v>
      </c>
    </row>
    <row r="6" spans="1:14" ht="15.75">
      <c r="A6" s="32">
        <v>3</v>
      </c>
      <c r="B6" s="34" t="s">
        <v>10</v>
      </c>
      <c r="C6" s="33" t="s">
        <v>11</v>
      </c>
      <c r="D6" s="45">
        <v>1290</v>
      </c>
      <c r="E6" s="45">
        <v>2410</v>
      </c>
      <c r="F6" s="42">
        <v>2190</v>
      </c>
      <c r="G6" s="47">
        <f t="shared" si="0"/>
        <v>-9.1286307053941904E-2</v>
      </c>
      <c r="H6" s="47">
        <f t="shared" si="1"/>
        <v>0.69767441860465118</v>
      </c>
    </row>
    <row r="7" spans="1:14" ht="15.75">
      <c r="A7" s="29">
        <v>4</v>
      </c>
      <c r="B7" s="30" t="s">
        <v>12</v>
      </c>
      <c r="C7" s="31" t="s">
        <v>13</v>
      </c>
      <c r="D7" s="46">
        <v>2004</v>
      </c>
      <c r="E7" s="46">
        <v>2882.5</v>
      </c>
      <c r="F7" s="48">
        <v>2826.67</v>
      </c>
      <c r="G7" s="49">
        <f t="shared" si="0"/>
        <v>-1.9368603642671268E-2</v>
      </c>
      <c r="H7" s="49">
        <f t="shared" si="1"/>
        <v>0.41051397205588824</v>
      </c>
      <c r="N7" s="28" t="s">
        <v>66</v>
      </c>
    </row>
    <row r="8" spans="1:14" ht="15.75">
      <c r="A8" s="32">
        <v>5</v>
      </c>
      <c r="B8" s="34" t="s">
        <v>14</v>
      </c>
      <c r="C8" s="33" t="s">
        <v>15</v>
      </c>
      <c r="D8" s="45">
        <v>933.33</v>
      </c>
      <c r="E8" s="45">
        <v>1475</v>
      </c>
      <c r="F8" s="42">
        <v>1455</v>
      </c>
      <c r="G8" s="47">
        <f t="shared" si="0"/>
        <v>-1.3559322033898305E-2</v>
      </c>
      <c r="H8" s="47">
        <f t="shared" si="1"/>
        <v>0.55893413905049649</v>
      </c>
    </row>
    <row r="9" spans="1:14" ht="15.75">
      <c r="A9" s="29">
        <v>6</v>
      </c>
      <c r="B9" s="30" t="s">
        <v>16</v>
      </c>
      <c r="C9" s="31" t="s">
        <v>17</v>
      </c>
      <c r="D9" s="46">
        <v>1520</v>
      </c>
      <c r="E9" s="46">
        <v>2668</v>
      </c>
      <c r="F9" s="48">
        <v>2526.67</v>
      </c>
      <c r="G9" s="49">
        <f t="shared" si="0"/>
        <v>-5.2972263868065937E-2</v>
      </c>
      <c r="H9" s="49">
        <f t="shared" si="1"/>
        <v>0.6622828947368421</v>
      </c>
    </row>
    <row r="10" spans="1:14" ht="15.75">
      <c r="A10" s="32">
        <v>7</v>
      </c>
      <c r="B10" s="34" t="s">
        <v>18</v>
      </c>
      <c r="C10" s="33" t="s">
        <v>19</v>
      </c>
      <c r="D10" s="45">
        <v>334</v>
      </c>
      <c r="E10" s="45">
        <v>670</v>
      </c>
      <c r="F10" s="42">
        <v>590</v>
      </c>
      <c r="G10" s="47">
        <f t="shared" si="0"/>
        <v>-0.11940298507462686</v>
      </c>
      <c r="H10" s="47">
        <f t="shared" si="1"/>
        <v>0.76646706586826352</v>
      </c>
    </row>
    <row r="11" spans="1:14" ht="15.75">
      <c r="A11" s="29">
        <v>8</v>
      </c>
      <c r="B11" s="30" t="s">
        <v>20</v>
      </c>
      <c r="C11" s="31" t="s">
        <v>21</v>
      </c>
      <c r="D11" s="46"/>
      <c r="E11" s="46">
        <v>1940</v>
      </c>
      <c r="F11" s="48">
        <v>1766.66</v>
      </c>
      <c r="G11" s="49">
        <f t="shared" si="0"/>
        <v>-8.9350515463917479E-2</v>
      </c>
      <c r="H11" s="49"/>
    </row>
    <row r="12" spans="1:14" ht="15.75">
      <c r="A12" s="32">
        <v>9</v>
      </c>
      <c r="B12" s="34" t="s">
        <v>22</v>
      </c>
      <c r="C12" s="33" t="s">
        <v>23</v>
      </c>
      <c r="D12" s="45">
        <v>620</v>
      </c>
      <c r="E12" s="45">
        <v>988.33</v>
      </c>
      <c r="F12" s="42">
        <v>960</v>
      </c>
      <c r="G12" s="47">
        <f t="shared" si="0"/>
        <v>-2.8664514888751772E-2</v>
      </c>
      <c r="H12" s="47">
        <f t="shared" si="1"/>
        <v>0.54838709677419351</v>
      </c>
    </row>
    <row r="13" spans="1:14" ht="15.75">
      <c r="A13" s="29">
        <v>10</v>
      </c>
      <c r="B13" s="30" t="s">
        <v>24</v>
      </c>
      <c r="C13" s="31" t="s">
        <v>25</v>
      </c>
      <c r="D13" s="46">
        <v>729.17</v>
      </c>
      <c r="E13" s="46">
        <v>1120</v>
      </c>
      <c r="F13" s="48">
        <v>965</v>
      </c>
      <c r="G13" s="49">
        <f t="shared" si="0"/>
        <v>-0.13839285714285715</v>
      </c>
      <c r="H13" s="49">
        <f t="shared" si="1"/>
        <v>0.32342252149704465</v>
      </c>
    </row>
    <row r="14" spans="1:14" ht="15.75">
      <c r="A14" s="32">
        <v>11</v>
      </c>
      <c r="B14" s="34" t="s">
        <v>26</v>
      </c>
      <c r="C14" s="33" t="s">
        <v>27</v>
      </c>
      <c r="D14" s="45">
        <v>420</v>
      </c>
      <c r="E14" s="45"/>
      <c r="F14" s="42">
        <v>490</v>
      </c>
      <c r="G14" s="47"/>
      <c r="H14" s="47">
        <f t="shared" si="1"/>
        <v>0.16666666666666666</v>
      </c>
    </row>
    <row r="15" spans="1:14" ht="15.75">
      <c r="A15" s="29">
        <v>12</v>
      </c>
      <c r="B15" s="30" t="s">
        <v>28</v>
      </c>
      <c r="C15" s="31" t="s">
        <v>29</v>
      </c>
      <c r="D15" s="46">
        <v>600</v>
      </c>
      <c r="E15" s="46"/>
      <c r="F15" s="48"/>
      <c r="G15" s="49"/>
      <c r="H15" s="49"/>
    </row>
    <row r="16" spans="1:14" ht="15.75">
      <c r="A16" s="32">
        <v>13</v>
      </c>
      <c r="B16" s="34" t="s">
        <v>30</v>
      </c>
      <c r="C16" s="33" t="s">
        <v>31</v>
      </c>
      <c r="D16" s="45"/>
      <c r="E16" s="45">
        <v>720</v>
      </c>
      <c r="F16" s="42">
        <v>660</v>
      </c>
      <c r="G16" s="47">
        <f t="shared" si="0"/>
        <v>-8.3333333333333329E-2</v>
      </c>
      <c r="H16" s="47"/>
    </row>
    <row r="17" spans="1:8" ht="15.75">
      <c r="A17" s="29">
        <v>14</v>
      </c>
      <c r="B17" s="37" t="s">
        <v>32</v>
      </c>
      <c r="C17" s="31" t="s">
        <v>33</v>
      </c>
      <c r="D17" s="46">
        <v>1280</v>
      </c>
      <c r="E17" s="46">
        <v>1895</v>
      </c>
      <c r="F17" s="48">
        <v>2015</v>
      </c>
      <c r="G17" s="49">
        <f t="shared" si="0"/>
        <v>6.3324538258575203E-2</v>
      </c>
      <c r="H17" s="49">
        <f t="shared" si="1"/>
        <v>0.57421875</v>
      </c>
    </row>
    <row r="18" spans="1:8" ht="15.75">
      <c r="A18" s="32">
        <v>15</v>
      </c>
      <c r="B18" s="34" t="s">
        <v>34</v>
      </c>
      <c r="C18" s="33" t="s">
        <v>35</v>
      </c>
      <c r="D18" s="45">
        <v>2106</v>
      </c>
      <c r="E18" s="45">
        <v>3610</v>
      </c>
      <c r="F18" s="42">
        <v>3405</v>
      </c>
      <c r="G18" s="47">
        <f t="shared" si="0"/>
        <v>-5.6786703601108032E-2</v>
      </c>
      <c r="H18" s="47">
        <f t="shared" si="1"/>
        <v>0.61680911680911676</v>
      </c>
    </row>
    <row r="19" spans="1:8" ht="15.75">
      <c r="A19" s="29">
        <v>16</v>
      </c>
      <c r="B19" s="30" t="s">
        <v>36</v>
      </c>
      <c r="C19" s="31" t="s">
        <v>37</v>
      </c>
      <c r="D19" s="46">
        <v>610</v>
      </c>
      <c r="E19" s="46">
        <v>1100</v>
      </c>
      <c r="F19" s="48">
        <v>1080</v>
      </c>
      <c r="G19" s="49">
        <f t="shared" si="0"/>
        <v>-1.8181818181818181E-2</v>
      </c>
      <c r="H19" s="49">
        <f t="shared" si="1"/>
        <v>0.77049180327868849</v>
      </c>
    </row>
    <row r="20" spans="1:8" ht="15.75">
      <c r="A20" s="32">
        <v>17</v>
      </c>
      <c r="B20" s="34" t="s">
        <v>38</v>
      </c>
      <c r="C20" s="33" t="s">
        <v>39</v>
      </c>
      <c r="D20" s="45">
        <v>640</v>
      </c>
      <c r="E20" s="45">
        <v>1183.33</v>
      </c>
      <c r="F20" s="42">
        <v>1073.33</v>
      </c>
      <c r="G20" s="47">
        <f t="shared" si="0"/>
        <v>-9.2958008332417838E-2</v>
      </c>
      <c r="H20" s="47"/>
    </row>
    <row r="21" spans="1:8" ht="15.75">
      <c r="A21" s="29">
        <v>18</v>
      </c>
      <c r="B21" s="30" t="s">
        <v>40</v>
      </c>
      <c r="C21" s="38" t="s">
        <v>41</v>
      </c>
      <c r="D21" s="46"/>
      <c r="E21" s="46"/>
      <c r="F21" s="48"/>
      <c r="G21" s="49"/>
      <c r="H21" s="49"/>
    </row>
    <row r="22" spans="1:8" ht="15.75">
      <c r="A22" s="32">
        <v>19</v>
      </c>
      <c r="B22" s="34" t="s">
        <v>42</v>
      </c>
      <c r="C22" s="33" t="s">
        <v>43</v>
      </c>
      <c r="D22" s="45">
        <v>640</v>
      </c>
      <c r="E22" s="45">
        <v>1060</v>
      </c>
      <c r="F22" s="42">
        <v>990</v>
      </c>
      <c r="G22" s="47">
        <f t="shared" si="0"/>
        <v>-6.6037735849056603E-2</v>
      </c>
      <c r="H22" s="47">
        <f t="shared" si="1"/>
        <v>0.546875</v>
      </c>
    </row>
    <row r="23" spans="1:8" ht="15.75">
      <c r="A23" s="29">
        <v>20</v>
      </c>
      <c r="B23" s="30" t="s">
        <v>44</v>
      </c>
      <c r="C23" s="31" t="s">
        <v>45</v>
      </c>
      <c r="D23" s="46">
        <v>802.5</v>
      </c>
      <c r="E23" s="46"/>
      <c r="F23" s="48">
        <v>1110</v>
      </c>
      <c r="G23" s="49"/>
      <c r="H23" s="49">
        <f t="shared" si="1"/>
        <v>0.38317757009345793</v>
      </c>
    </row>
    <row r="24" spans="1:8" ht="15.75">
      <c r="A24" s="32">
        <v>21</v>
      </c>
      <c r="B24" s="34" t="s">
        <v>46</v>
      </c>
      <c r="C24" s="33" t="s">
        <v>47</v>
      </c>
      <c r="D24" s="45">
        <v>662.5</v>
      </c>
      <c r="E24" s="45">
        <v>980</v>
      </c>
      <c r="F24" s="42">
        <v>973.33</v>
      </c>
      <c r="G24" s="47">
        <f t="shared" si="0"/>
        <v>-6.8061224489795501E-3</v>
      </c>
      <c r="H24" s="47">
        <f t="shared" si="1"/>
        <v>0.46917735849056608</v>
      </c>
    </row>
    <row r="25" spans="1:8" ht="15.75">
      <c r="A25" s="29">
        <v>22</v>
      </c>
      <c r="B25" s="30" t="s">
        <v>48</v>
      </c>
      <c r="C25" s="31" t="s">
        <v>49</v>
      </c>
      <c r="D25" s="46">
        <v>1212.5</v>
      </c>
      <c r="E25" s="46">
        <v>1820</v>
      </c>
      <c r="F25" s="48">
        <v>1806.67</v>
      </c>
      <c r="G25" s="49">
        <f t="shared" si="0"/>
        <v>-7.3241758241757845E-3</v>
      </c>
      <c r="H25" s="49">
        <f t="shared" si="1"/>
        <v>0.49003711340206191</v>
      </c>
    </row>
    <row r="26" spans="1:8" ht="15.75">
      <c r="A26" s="32">
        <v>23</v>
      </c>
      <c r="B26" s="34" t="s">
        <v>50</v>
      </c>
      <c r="C26" s="33" t="s">
        <v>51</v>
      </c>
      <c r="D26" s="45">
        <v>1160</v>
      </c>
      <c r="E26" s="45">
        <v>2280</v>
      </c>
      <c r="F26" s="42">
        <v>2126.67</v>
      </c>
      <c r="G26" s="47">
        <f t="shared" si="0"/>
        <v>-6.7249999999999963E-2</v>
      </c>
      <c r="H26" s="47">
        <f t="shared" si="1"/>
        <v>0.83333620689655175</v>
      </c>
    </row>
    <row r="27" spans="1:8" ht="15.75">
      <c r="A27" s="29">
        <v>24</v>
      </c>
      <c r="B27" s="30" t="s">
        <v>52</v>
      </c>
      <c r="C27" s="31" t="s">
        <v>53</v>
      </c>
      <c r="D27" s="46">
        <v>602.5</v>
      </c>
      <c r="E27" s="46">
        <v>1132.5</v>
      </c>
      <c r="F27" s="48">
        <v>920</v>
      </c>
      <c r="G27" s="49">
        <f t="shared" si="0"/>
        <v>-0.18763796909492272</v>
      </c>
      <c r="H27" s="49">
        <f t="shared" si="1"/>
        <v>0.52697095435684649</v>
      </c>
    </row>
    <row r="28" spans="1:8" ht="15.75">
      <c r="A28" s="32">
        <v>25</v>
      </c>
      <c r="B28" s="34" t="s">
        <v>54</v>
      </c>
      <c r="C28" s="33" t="s">
        <v>55</v>
      </c>
      <c r="D28" s="45">
        <v>704</v>
      </c>
      <c r="E28" s="45">
        <v>1200</v>
      </c>
      <c r="F28" s="42">
        <v>1080</v>
      </c>
      <c r="G28" s="47">
        <f t="shared" si="0"/>
        <v>-0.1</v>
      </c>
      <c r="H28" s="47">
        <f t="shared" si="1"/>
        <v>0.53409090909090906</v>
      </c>
    </row>
    <row r="29" spans="1:8" ht="15.75">
      <c r="A29" s="29">
        <v>26</v>
      </c>
      <c r="B29" s="30" t="s">
        <v>56</v>
      </c>
      <c r="C29" s="31" t="s">
        <v>57</v>
      </c>
      <c r="D29" s="46">
        <v>767.5</v>
      </c>
      <c r="E29" s="46">
        <v>1325</v>
      </c>
      <c r="F29" s="48">
        <v>1206.67</v>
      </c>
      <c r="G29" s="49">
        <f t="shared" si="0"/>
        <v>-8.9305660377358431E-2</v>
      </c>
      <c r="H29" s="49">
        <f t="shared" si="1"/>
        <v>0.5722084690553747</v>
      </c>
    </row>
    <row r="30" spans="1:8" ht="15.75">
      <c r="A30" s="32">
        <v>27</v>
      </c>
      <c r="B30" s="34" t="s">
        <v>58</v>
      </c>
      <c r="C30" s="33" t="s">
        <v>59</v>
      </c>
      <c r="D30" s="45"/>
      <c r="E30" s="45">
        <v>433.33</v>
      </c>
      <c r="F30" s="42">
        <v>366.67</v>
      </c>
      <c r="G30" s="47">
        <f t="shared" si="0"/>
        <v>-0.15383195255348112</v>
      </c>
      <c r="H30" s="47"/>
    </row>
    <row r="31" spans="1:8" ht="15.75">
      <c r="A31" s="29">
        <v>28</v>
      </c>
      <c r="B31" s="30" t="s">
        <v>60</v>
      </c>
      <c r="C31" s="31" t="s">
        <v>61</v>
      </c>
      <c r="D31" s="46">
        <v>1306.25</v>
      </c>
      <c r="E31" s="46">
        <v>2250</v>
      </c>
      <c r="F31" s="48">
        <v>2073.33</v>
      </c>
      <c r="G31" s="49">
        <f t="shared" si="0"/>
        <v>-7.8520000000000034E-2</v>
      </c>
      <c r="H31" s="49">
        <f t="shared" si="1"/>
        <v>0.58723827751196167</v>
      </c>
    </row>
    <row r="32" spans="1:8" ht="15.75">
      <c r="A32" s="32">
        <v>29</v>
      </c>
      <c r="B32" s="34" t="s">
        <v>62</v>
      </c>
      <c r="C32" s="33" t="s">
        <v>85</v>
      </c>
      <c r="D32" s="45">
        <v>1873.33</v>
      </c>
      <c r="E32" s="45">
        <v>2630</v>
      </c>
      <c r="F32" s="42">
        <v>2496</v>
      </c>
      <c r="G32" s="47">
        <f t="shared" si="0"/>
        <v>-5.095057034220532E-2</v>
      </c>
      <c r="H32" s="47">
        <f t="shared" si="1"/>
        <v>0.33238671243187273</v>
      </c>
    </row>
    <row r="33" spans="1:8" ht="16.5" thickBot="1">
      <c r="A33" s="39">
        <v>30</v>
      </c>
      <c r="B33" s="40" t="s">
        <v>63</v>
      </c>
      <c r="C33" s="41" t="s">
        <v>64</v>
      </c>
      <c r="D33" s="46">
        <v>725</v>
      </c>
      <c r="E33" s="46">
        <v>1100</v>
      </c>
      <c r="F33" s="48"/>
      <c r="G33" s="49"/>
      <c r="H33" s="49"/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/>
      <c r="E35" s="43"/>
      <c r="F35" s="43"/>
      <c r="G35" s="43"/>
      <c r="H35" s="43"/>
    </row>
    <row r="36" spans="1:8">
      <c r="A36" s="28" t="s">
        <v>91</v>
      </c>
    </row>
    <row r="43" spans="1:8">
      <c r="F43" s="28" t="s">
        <v>66</v>
      </c>
    </row>
    <row r="1982" spans="6:6">
      <c r="F1982" s="28" t="s">
        <v>93</v>
      </c>
    </row>
  </sheetData>
  <mergeCells count="5">
    <mergeCell ref="A1:H1"/>
    <mergeCell ref="A2:C2"/>
    <mergeCell ref="G2:H2"/>
    <mergeCell ref="A3:B3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2023-01-11T16:02:53Z</dcterms:modified>
</cp:coreProperties>
</file>