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/>
  </bookViews>
  <sheets>
    <sheet name="Wholesale" sheetId="2" r:id="rId1"/>
    <sheet name="Retail" sheetId="67" r:id="rId2"/>
  </sheets>
  <calcPr calcId="144525"/>
</workbook>
</file>

<file path=xl/calcChain.xml><?xml version="1.0" encoding="utf-8"?>
<calcChain xmlns="http://schemas.openxmlformats.org/spreadsheetml/2006/main">
  <c r="H32" i="67" l="1"/>
  <c r="H31" i="67"/>
  <c r="G31" i="67"/>
  <c r="G30" i="67"/>
  <c r="H29" i="67"/>
  <c r="G29" i="67"/>
  <c r="G28" i="67"/>
  <c r="H27" i="67"/>
  <c r="H26" i="67"/>
  <c r="G26" i="67"/>
  <c r="H25" i="67"/>
  <c r="G25" i="67"/>
  <c r="H22" i="67"/>
  <c r="H20" i="67"/>
  <c r="H19" i="67"/>
  <c r="G19" i="67"/>
  <c r="H18" i="67"/>
  <c r="G18" i="67"/>
  <c r="H17" i="67"/>
  <c r="G16" i="67"/>
  <c r="H14" i="67"/>
  <c r="H13" i="67"/>
  <c r="H12" i="67"/>
  <c r="G12" i="67"/>
  <c r="H11" i="67"/>
  <c r="G11" i="67"/>
  <c r="H10" i="67"/>
  <c r="H9" i="67"/>
  <c r="H8" i="67"/>
  <c r="G8" i="67"/>
  <c r="H7" i="67"/>
  <c r="G7" i="67"/>
  <c r="H6" i="67"/>
  <c r="G5" i="67"/>
  <c r="H4" i="67"/>
  <c r="G4" i="67"/>
  <c r="G6" i="67" l="1"/>
  <c r="G20" i="67"/>
  <c r="G22" i="67"/>
  <c r="G9" i="67"/>
  <c r="G13" i="67"/>
  <c r="G27" i="67"/>
  <c r="H5" i="67"/>
  <c r="G32" i="67"/>
  <c r="G10" i="67"/>
  <c r="G17" i="67"/>
  <c r="H12" i="2" l="1"/>
  <c r="H17" i="2" l="1"/>
  <c r="G4" i="2" l="1"/>
  <c r="G16" i="2" l="1"/>
  <c r="H20" i="2" l="1"/>
  <c r="H34" i="2" l="1"/>
  <c r="G17" i="2" l="1"/>
  <c r="H18" i="2" l="1"/>
  <c r="G12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<sst xmlns="http://schemas.openxmlformats.org/spreadsheetml/2006/main" count="168" uniqueCount="100">
  <si>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</si>
  <si>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</si>
  <si>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</si>
  <si>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</si>
  <si>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</si>
  <si>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</si>
  <si>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</si>
  <si>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</si>
  <si>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</si>
  <si>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</si>
  <si>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</si>
  <si>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</si>
  <si>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</si>
  <si>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</si>
  <si>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</si>
  <si>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</si>
  <si>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</si>
  <si>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</si>
  <si>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</si>
  <si>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</si>
  <si>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</si>
  <si>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</si>
  <si>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</si>
  <si>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</si>
  <si>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</si>
  <si>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</si>
  <si>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</si>
  <si>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</si>
  <si>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</si>
  <si>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</si>
  <si>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</si>
  <si>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</si>
  <si>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</si>
  <si>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</si>
  <si>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</si>
  <si>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</si>
  <si>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</si>
  <si>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</si>
  <si>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</si>
  <si>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</si>
  <si>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</si>
  <si>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</si>
  <si>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</si>
  <si>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</si>
  <si>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</si>
  <si>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</si>
  <si>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</si>
  <si>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</si>
  <si>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</si>
  <si>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</si>
  <si>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</si>
  <si>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</si>
  <si>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</si>
  <si>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</si>
  <si>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</si>
  <si>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</si>
  <si>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</si>
  <si>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</si>
  <si>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</si>
  <si>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</si>
  <si>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</si>
  <si>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</si>
  <si>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</si>
  <si>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</si>
  <si>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</si>
  <si>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</si>
  <si>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</si>
  <si>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</si>
  <si>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</si>
  <si>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</si>
  <si>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</si>
  <si>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</si>
  <si>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</si>
  <si>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</si>
  <si>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</si>
  <si>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</si>
  <si>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</si>
  <si>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</si>
  <si>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</si>
  <si>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</si>
  <si>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</si>
  <si>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</si>
  <si>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</si>
  <si>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</si>
  <si>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</si>
  <si>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</si>
  <si>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</si>
  <si>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</si>
  <si>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</si>
  <si>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</si>
  <si>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</si>
  <si>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</si>
  <si>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</si>
  <si>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Ranjan Lanka</t>
  </si>
  <si>
    <t>4th week of  Jan.</t>
  </si>
  <si>
    <t>Average of 4th week of Jan.</t>
  </si>
  <si>
    <t>1st week of Feb.</t>
  </si>
  <si>
    <r>
      <t xml:space="preserve">% Change 1st </t>
    </r>
    <r>
      <rPr>
        <b/>
        <sz val="10.5"/>
        <color indexed="8"/>
        <rFont val="Calisto MT"/>
        <family val="1"/>
      </rPr>
      <t>week of Feb. 2023, compared to:</t>
    </r>
  </si>
  <si>
    <t>% Change 1st  week of Feb. 2023, compared to:</t>
  </si>
  <si>
    <t>Average of 1st week of 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</si>
</sst>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E13" sqref="E1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0.14062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6" t="s">
        <v>65</v>
      </c>
      <c r="B1" s="57"/>
      <c r="C1" s="57"/>
      <c r="D1" s="57"/>
      <c r="E1" s="57"/>
      <c r="F1" s="57"/>
      <c r="G1" s="58"/>
      <c r="H1" s="58"/>
    </row>
    <row r="2" spans="1:14" ht="58.5" customHeight="1">
      <c r="A2" s="59" t="s">
        <v>1</v>
      </c>
      <c r="B2" s="59"/>
      <c r="C2" s="59"/>
      <c r="D2" s="55">
        <v>2022</v>
      </c>
      <c r="E2" s="62">
        <v>2023</v>
      </c>
      <c r="F2" s="63"/>
      <c r="G2" s="60" t="s">
        <v>98</v>
      </c>
      <c r="H2" s="60"/>
      <c r="I2" s="1" t="s">
        <v>66</v>
      </c>
    </row>
    <row r="3" spans="1:14" ht="39" customHeight="1">
      <c r="A3" s="61" t="s">
        <v>2</v>
      </c>
      <c r="B3" s="61"/>
      <c r="C3" s="24" t="s">
        <v>3</v>
      </c>
      <c r="D3" s="13" t="s">
        <v>96</v>
      </c>
      <c r="E3" s="13" t="s">
        <v>94</v>
      </c>
      <c r="F3" s="13" t="s">
        <v>96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92</v>
      </c>
      <c r="D4" s="14">
        <v>1200</v>
      </c>
      <c r="E4" s="50">
        <v>1720</v>
      </c>
      <c r="F4" s="50">
        <v>1900</v>
      </c>
      <c r="G4" s="22">
        <f>+(F4-E4)/E4</f>
        <v>0.10465116279069768</v>
      </c>
      <c r="H4" s="5">
        <f>+((F4-D4)/D4)</f>
        <v>0.58333333333333337</v>
      </c>
    </row>
    <row r="5" spans="1:14" ht="15.75">
      <c r="A5" s="17">
        <v>2</v>
      </c>
      <c r="B5" s="18" t="s">
        <v>8</v>
      </c>
      <c r="C5" s="19" t="s">
        <v>9</v>
      </c>
      <c r="D5" s="20">
        <v>750</v>
      </c>
      <c r="E5" s="51">
        <v>1183.33</v>
      </c>
      <c r="F5" s="51">
        <v>1250</v>
      </c>
      <c r="G5" s="23">
        <f>+(F5-E5)/E5</f>
        <v>5.6341003777475494E-2</v>
      </c>
      <c r="H5" s="16">
        <f>+((F5-D5)/D5)</f>
        <v>0.66666666666666663</v>
      </c>
      <c r="I5" s="1" t="s">
        <v>88</v>
      </c>
      <c r="K5" s="1" t="s">
        <v>66</v>
      </c>
      <c r="L5" s="1" t="s">
        <v>66</v>
      </c>
    </row>
    <row r="6" spans="1:14" ht="15.75">
      <c r="A6" s="2">
        <v>3</v>
      </c>
      <c r="B6" s="3" t="s">
        <v>10</v>
      </c>
      <c r="C6" s="4" t="s">
        <v>67</v>
      </c>
      <c r="D6" s="14">
        <v>737.5</v>
      </c>
      <c r="E6" s="50">
        <v>1314.29</v>
      </c>
      <c r="F6" s="50">
        <v>1800</v>
      </c>
      <c r="G6" s="25">
        <f>+(F6-E6)/E6</f>
        <v>0.3695607514323323</v>
      </c>
      <c r="H6" s="5"/>
      <c r="I6" s="1" t="s">
        <v>66</v>
      </c>
    </row>
    <row r="7" spans="1:14" ht="15.75">
      <c r="A7" s="17">
        <v>4</v>
      </c>
      <c r="B7" s="18" t="s">
        <v>68</v>
      </c>
      <c r="C7" s="19" t="s">
        <v>69</v>
      </c>
      <c r="D7" s="20">
        <v>550</v>
      </c>
      <c r="E7" s="51">
        <v>960</v>
      </c>
      <c r="F7" s="51">
        <v>1116.67</v>
      </c>
      <c r="G7" s="23">
        <f>+(F7-E7)/E7</f>
        <v>0.16319791666666675</v>
      </c>
      <c r="H7" s="16"/>
      <c r="J7" s="1" t="s">
        <v>66</v>
      </c>
      <c r="M7" s="1" t="s">
        <v>66</v>
      </c>
      <c r="N7" s="1" t="s">
        <v>66</v>
      </c>
    </row>
    <row r="8" spans="1:14" ht="15.75">
      <c r="A8" s="2">
        <v>5</v>
      </c>
      <c r="B8" s="6" t="s">
        <v>12</v>
      </c>
      <c r="C8" s="7" t="s">
        <v>13</v>
      </c>
      <c r="D8" s="14">
        <v>1075</v>
      </c>
      <c r="E8" s="50">
        <v>1492.86</v>
      </c>
      <c r="F8" s="50">
        <v>1466.67</v>
      </c>
      <c r="G8" s="22">
        <f t="shared" ref="G8:G35" si="0">+(F8-E8)/E8</f>
        <v>-1.7543507093766213E-2</v>
      </c>
      <c r="H8" s="5">
        <f t="shared" ref="H8:H34" si="1">+((F8-D8)/D8)</f>
        <v>0.3643441860465117</v>
      </c>
    </row>
    <row r="9" spans="1:14" ht="15.75">
      <c r="A9" s="17">
        <v>6</v>
      </c>
      <c r="B9" s="18" t="s">
        <v>14</v>
      </c>
      <c r="C9" s="19" t="s">
        <v>15</v>
      </c>
      <c r="D9" s="20">
        <v>466.43</v>
      </c>
      <c r="E9" s="51">
        <v>621.42999999999995</v>
      </c>
      <c r="F9" s="51">
        <v>637.5</v>
      </c>
      <c r="G9" s="23">
        <f t="shared" si="0"/>
        <v>2.5859710667331882E-2</v>
      </c>
      <c r="H9" s="16">
        <f t="shared" si="1"/>
        <v>0.36676457346225583</v>
      </c>
    </row>
    <row r="10" spans="1:14" ht="15.75">
      <c r="A10" s="2">
        <v>7</v>
      </c>
      <c r="B10" s="8" t="s">
        <v>16</v>
      </c>
      <c r="C10" s="4" t="s">
        <v>17</v>
      </c>
      <c r="D10" s="14">
        <v>762.5</v>
      </c>
      <c r="E10" s="50">
        <v>1214.29</v>
      </c>
      <c r="F10" s="50">
        <v>1216.67</v>
      </c>
      <c r="G10" s="22">
        <f t="shared" si="0"/>
        <v>1.9599930823774462E-3</v>
      </c>
      <c r="H10" s="5">
        <f t="shared" si="1"/>
        <v>0.59563278688524601</v>
      </c>
      <c r="I10" s="1" t="s">
        <v>66</v>
      </c>
    </row>
    <row r="11" spans="1:14" ht="15.75">
      <c r="A11" s="17">
        <v>8</v>
      </c>
      <c r="B11" s="18" t="s">
        <v>18</v>
      </c>
      <c r="C11" s="19" t="s">
        <v>19</v>
      </c>
      <c r="D11" s="20">
        <v>237.5</v>
      </c>
      <c r="E11" s="51">
        <v>392.86</v>
      </c>
      <c r="F11" s="51">
        <v>422.5</v>
      </c>
      <c r="G11" s="23">
        <f t="shared" si="0"/>
        <v>7.544672402382524E-2</v>
      </c>
      <c r="H11" s="16">
        <f t="shared" si="1"/>
        <v>0.77894736842105261</v>
      </c>
    </row>
    <row r="12" spans="1:14" ht="15.75">
      <c r="A12" s="2">
        <v>9</v>
      </c>
      <c r="B12" s="3" t="s">
        <v>20</v>
      </c>
      <c r="C12" s="4" t="s">
        <v>70</v>
      </c>
      <c r="D12" s="14">
        <v>700</v>
      </c>
      <c r="E12" s="50">
        <v>1040</v>
      </c>
      <c r="F12" s="50">
        <v>1020</v>
      </c>
      <c r="G12" s="25">
        <f t="shared" si="0"/>
        <v>-1.9230769230769232E-2</v>
      </c>
      <c r="H12" s="15">
        <f t="shared" si="1"/>
        <v>0.45714285714285713</v>
      </c>
    </row>
    <row r="13" spans="1:14" ht="15.75">
      <c r="A13" s="17">
        <v>10</v>
      </c>
      <c r="B13" s="18" t="s">
        <v>22</v>
      </c>
      <c r="C13" s="19" t="s">
        <v>23</v>
      </c>
      <c r="D13" s="20">
        <v>511</v>
      </c>
      <c r="E13" s="51">
        <v>804.17</v>
      </c>
      <c r="F13" s="51">
        <v>729.12</v>
      </c>
      <c r="G13" s="23">
        <f t="shared" si="0"/>
        <v>-9.3326038026785324E-2</v>
      </c>
      <c r="H13" s="16">
        <f t="shared" si="1"/>
        <v>0.42684931506849316</v>
      </c>
    </row>
    <row r="14" spans="1:14" ht="15.75">
      <c r="A14" s="2">
        <v>11</v>
      </c>
      <c r="B14" s="3" t="s">
        <v>24</v>
      </c>
      <c r="C14" s="4" t="s">
        <v>71</v>
      </c>
      <c r="D14" s="14">
        <v>458.33</v>
      </c>
      <c r="E14" s="50">
        <v>878.57</v>
      </c>
      <c r="F14" s="50">
        <v>925</v>
      </c>
      <c r="G14" s="22">
        <f t="shared" si="0"/>
        <v>5.2847240402016854E-2</v>
      </c>
      <c r="H14" s="5">
        <f t="shared" si="1"/>
        <v>1.0181964959745162</v>
      </c>
    </row>
    <row r="15" spans="1:14" ht="15.75">
      <c r="A15" s="17">
        <v>12</v>
      </c>
      <c r="B15" s="18" t="s">
        <v>26</v>
      </c>
      <c r="C15" s="19" t="s">
        <v>27</v>
      </c>
      <c r="D15" s="20">
        <v>200</v>
      </c>
      <c r="E15" s="51">
        <v>342.86</v>
      </c>
      <c r="F15" s="51">
        <v>308.33</v>
      </c>
      <c r="G15" s="23">
        <f>+(F15-E15)/E15</f>
        <v>-0.10071166073616061</v>
      </c>
      <c r="H15" s="16"/>
    </row>
    <row r="16" spans="1:14" ht="15.75">
      <c r="A16" s="2">
        <v>13</v>
      </c>
      <c r="B16" s="3" t="s">
        <v>28</v>
      </c>
      <c r="C16" s="4" t="s">
        <v>29</v>
      </c>
      <c r="D16" s="14">
        <v>357.5</v>
      </c>
      <c r="E16" s="50">
        <v>475</v>
      </c>
      <c r="F16" s="50">
        <v>533.33000000000004</v>
      </c>
      <c r="G16" s="22">
        <f>+(F16-E16)/E16</f>
        <v>0.12280000000000009</v>
      </c>
      <c r="H16" s="5"/>
      <c r="K16" s="1" t="s">
        <v>66</v>
      </c>
    </row>
    <row r="17" spans="1:13" ht="15.75">
      <c r="A17" s="17">
        <v>14</v>
      </c>
      <c r="B17" s="18" t="s">
        <v>30</v>
      </c>
      <c r="C17" s="19" t="s">
        <v>72</v>
      </c>
      <c r="D17" s="20">
        <v>341.67</v>
      </c>
      <c r="E17" s="51">
        <v>464.29</v>
      </c>
      <c r="F17" s="51">
        <v>525</v>
      </c>
      <c r="G17" s="23">
        <f>+(F17-E17)/E17</f>
        <v>0.13075879299575691</v>
      </c>
      <c r="H17" s="16">
        <f t="shared" si="1"/>
        <v>0.53657037492317139</v>
      </c>
    </row>
    <row r="18" spans="1:13" ht="15.75">
      <c r="A18" s="2">
        <v>15</v>
      </c>
      <c r="B18" s="6" t="s">
        <v>32</v>
      </c>
      <c r="C18" s="4" t="s">
        <v>73</v>
      </c>
      <c r="D18" s="14">
        <v>939.29</v>
      </c>
      <c r="E18" s="50">
        <v>1435.71</v>
      </c>
      <c r="F18" s="50">
        <v>1545.83</v>
      </c>
      <c r="G18" s="22">
        <f t="shared" si="0"/>
        <v>7.6700726469830185E-2</v>
      </c>
      <c r="H18" s="5">
        <f t="shared" si="1"/>
        <v>0.64574306124838976</v>
      </c>
    </row>
    <row r="19" spans="1:13" ht="15.75">
      <c r="A19" s="17">
        <v>16</v>
      </c>
      <c r="B19" s="18" t="s">
        <v>34</v>
      </c>
      <c r="C19" s="19" t="s">
        <v>35</v>
      </c>
      <c r="D19" s="20">
        <v>1185</v>
      </c>
      <c r="E19" s="51">
        <v>1721.43</v>
      </c>
      <c r="F19" s="51">
        <v>1700</v>
      </c>
      <c r="G19" s="23">
        <f t="shared" si="0"/>
        <v>-1.2448952324520928E-2</v>
      </c>
      <c r="H19" s="16">
        <f t="shared" si="1"/>
        <v>0.43459915611814348</v>
      </c>
      <c r="J19" s="1" t="s">
        <v>66</v>
      </c>
    </row>
    <row r="20" spans="1:13" ht="15.75">
      <c r="A20" s="2">
        <v>17</v>
      </c>
      <c r="B20" s="6" t="s">
        <v>36</v>
      </c>
      <c r="C20" s="4" t="s">
        <v>74</v>
      </c>
      <c r="D20" s="14">
        <v>408.33</v>
      </c>
      <c r="E20" s="50">
        <v>745</v>
      </c>
      <c r="F20" s="50">
        <v>887.5</v>
      </c>
      <c r="G20" s="22">
        <f t="shared" si="0"/>
        <v>0.1912751677852349</v>
      </c>
      <c r="H20" s="5">
        <f t="shared" si="1"/>
        <v>1.1734871305071879</v>
      </c>
    </row>
    <row r="21" spans="1:13" ht="15.75">
      <c r="A21" s="17">
        <v>18</v>
      </c>
      <c r="B21" s="18" t="s">
        <v>38</v>
      </c>
      <c r="C21" s="19" t="s">
        <v>39</v>
      </c>
      <c r="D21" s="20">
        <v>561</v>
      </c>
      <c r="E21" s="51">
        <v>945</v>
      </c>
      <c r="F21" s="51">
        <v>1020</v>
      </c>
      <c r="G21" s="23">
        <f t="shared" si="0"/>
        <v>7.9365079365079361E-2</v>
      </c>
      <c r="H21" s="16">
        <f t="shared" si="1"/>
        <v>0.81818181818181823</v>
      </c>
      <c r="K21" s="1" t="s">
        <v>66</v>
      </c>
    </row>
    <row r="22" spans="1:13" ht="15.75">
      <c r="A22" s="2">
        <v>19</v>
      </c>
      <c r="B22" s="6" t="s">
        <v>40</v>
      </c>
      <c r="C22" s="4" t="s">
        <v>75</v>
      </c>
      <c r="D22" s="14">
        <v>825</v>
      </c>
      <c r="E22" s="50">
        <v>1314.29</v>
      </c>
      <c r="F22" s="50">
        <v>1375</v>
      </c>
      <c r="G22" s="22">
        <f t="shared" si="0"/>
        <v>4.6192240677476078E-2</v>
      </c>
      <c r="H22" s="5">
        <f t="shared" si="1"/>
        <v>0.66666666666666663</v>
      </c>
    </row>
    <row r="23" spans="1:13" ht="15.75">
      <c r="A23" s="17">
        <v>20</v>
      </c>
      <c r="B23" s="18" t="s">
        <v>42</v>
      </c>
      <c r="C23" s="21" t="s">
        <v>43</v>
      </c>
      <c r="D23" s="20">
        <v>447.58</v>
      </c>
      <c r="E23" s="51">
        <v>960</v>
      </c>
      <c r="F23" s="51">
        <v>937.5</v>
      </c>
      <c r="G23" s="23">
        <f t="shared" si="0"/>
        <v>-2.34375E-2</v>
      </c>
      <c r="H23" s="16">
        <f t="shared" si="1"/>
        <v>1.0945976138343985</v>
      </c>
    </row>
    <row r="24" spans="1:13" ht="17.25" customHeight="1">
      <c r="A24" s="2">
        <v>21</v>
      </c>
      <c r="B24" s="6" t="s">
        <v>44</v>
      </c>
      <c r="C24" s="4" t="s">
        <v>76</v>
      </c>
      <c r="D24" s="14">
        <v>608.33000000000004</v>
      </c>
      <c r="E24" s="50">
        <v>1066.6199999999999</v>
      </c>
      <c r="F24" s="50">
        <v>1333.33</v>
      </c>
      <c r="G24" s="22">
        <f t="shared" si="0"/>
        <v>0.25005156475595813</v>
      </c>
      <c r="H24" s="5">
        <f t="shared" si="1"/>
        <v>1.1917873522594642</v>
      </c>
      <c r="J24" s="1" t="s">
        <v>66</v>
      </c>
      <c r="M24" s="1" t="s">
        <v>66</v>
      </c>
    </row>
    <row r="25" spans="1:13" ht="15.75">
      <c r="A25" s="17">
        <v>22</v>
      </c>
      <c r="B25" s="18" t="s">
        <v>46</v>
      </c>
      <c r="C25" s="19" t="s">
        <v>47</v>
      </c>
      <c r="D25" s="20">
        <v>730</v>
      </c>
      <c r="E25" s="51">
        <v>964.29</v>
      </c>
      <c r="F25" s="51">
        <v>1020</v>
      </c>
      <c r="G25" s="23">
        <f t="shared" si="0"/>
        <v>5.77730765641042E-2</v>
      </c>
      <c r="H25" s="16">
        <f t="shared" si="1"/>
        <v>0.39726027397260272</v>
      </c>
    </row>
    <row r="26" spans="1:13" ht="15.75">
      <c r="A26" s="2">
        <v>23</v>
      </c>
      <c r="B26" s="6" t="s">
        <v>48</v>
      </c>
      <c r="C26" s="4" t="s">
        <v>77</v>
      </c>
      <c r="D26" s="14">
        <v>1016.67</v>
      </c>
      <c r="E26" s="50">
        <v>1442.86</v>
      </c>
      <c r="F26" s="50">
        <v>1466.67</v>
      </c>
      <c r="G26" s="26">
        <f t="shared" si="0"/>
        <v>1.6501947520896121E-2</v>
      </c>
      <c r="H26" s="27">
        <f t="shared" si="1"/>
        <v>0.44262149960164077</v>
      </c>
      <c r="J26" s="1" t="s">
        <v>66</v>
      </c>
      <c r="K26" s="1" t="s">
        <v>66</v>
      </c>
    </row>
    <row r="27" spans="1:13" ht="15.75">
      <c r="A27" s="17">
        <v>24</v>
      </c>
      <c r="B27" s="18" t="s">
        <v>50</v>
      </c>
      <c r="C27" s="19" t="s">
        <v>78</v>
      </c>
      <c r="D27" s="20">
        <v>655</v>
      </c>
      <c r="E27" s="51">
        <v>1283.33</v>
      </c>
      <c r="F27" s="51">
        <v>1266.5</v>
      </c>
      <c r="G27" s="23">
        <f t="shared" si="0"/>
        <v>-1.3114319777453911E-2</v>
      </c>
      <c r="H27" s="16">
        <f t="shared" si="1"/>
        <v>0.93358778625954197</v>
      </c>
      <c r="K27" s="1" t="s">
        <v>66</v>
      </c>
    </row>
    <row r="28" spans="1:13" ht="15.75">
      <c r="A28" s="2">
        <v>25</v>
      </c>
      <c r="B28" s="6" t="s">
        <v>52</v>
      </c>
      <c r="C28" s="4" t="s">
        <v>79</v>
      </c>
      <c r="D28" s="14">
        <v>475.83</v>
      </c>
      <c r="E28" s="50">
        <v>747.14</v>
      </c>
      <c r="F28" s="50">
        <v>856.25</v>
      </c>
      <c r="G28" s="22">
        <f t="shared" si="0"/>
        <v>0.14603688733035311</v>
      </c>
      <c r="H28" s="5">
        <f t="shared" si="1"/>
        <v>0.79948721181934734</v>
      </c>
    </row>
    <row r="29" spans="1:13" ht="15.75">
      <c r="A29" s="17">
        <v>26</v>
      </c>
      <c r="B29" s="18" t="s">
        <v>52</v>
      </c>
      <c r="C29" s="19" t="s">
        <v>80</v>
      </c>
      <c r="D29" s="20">
        <v>406</v>
      </c>
      <c r="E29" s="51">
        <v>650</v>
      </c>
      <c r="F29" s="51">
        <v>806.25</v>
      </c>
      <c r="G29" s="23">
        <f t="shared" si="0"/>
        <v>0.24038461538461539</v>
      </c>
      <c r="H29" s="16">
        <f t="shared" si="1"/>
        <v>0.98583743842364535</v>
      </c>
    </row>
    <row r="30" spans="1:13" ht="15.75">
      <c r="A30" s="2">
        <v>27</v>
      </c>
      <c r="B30" s="6" t="s">
        <v>54</v>
      </c>
      <c r="C30" s="4" t="s">
        <v>81</v>
      </c>
      <c r="D30" s="14">
        <v>487.5</v>
      </c>
      <c r="E30" s="50">
        <v>715</v>
      </c>
      <c r="F30" s="50">
        <v>783.33</v>
      </c>
      <c r="G30" s="22">
        <f t="shared" si="0"/>
        <v>9.5566433566433628E-2</v>
      </c>
      <c r="H30" s="5">
        <f t="shared" si="1"/>
        <v>0.60683076923076928</v>
      </c>
    </row>
    <row r="31" spans="1:13" ht="15.75">
      <c r="A31" s="17">
        <v>28</v>
      </c>
      <c r="B31" s="18" t="s">
        <v>56</v>
      </c>
      <c r="C31" s="19" t="s">
        <v>82</v>
      </c>
      <c r="D31" s="20">
        <v>558.33000000000004</v>
      </c>
      <c r="E31" s="51">
        <v>1116.6199999999999</v>
      </c>
      <c r="F31" s="51">
        <v>1260</v>
      </c>
      <c r="G31" s="23">
        <f t="shared" si="0"/>
        <v>0.12840536619440823</v>
      </c>
      <c r="H31" s="16">
        <f t="shared" si="1"/>
        <v>1.2567298909247218</v>
      </c>
    </row>
    <row r="32" spans="1:13" ht="15.75">
      <c r="A32" s="2">
        <v>29</v>
      </c>
      <c r="B32" s="6" t="s">
        <v>58</v>
      </c>
      <c r="C32" s="4" t="s">
        <v>59</v>
      </c>
      <c r="D32" s="14">
        <v>130.71</v>
      </c>
      <c r="E32" s="50">
        <v>305</v>
      </c>
      <c r="F32" s="50">
        <v>325.83</v>
      </c>
      <c r="G32" s="22">
        <f t="shared" si="0"/>
        <v>6.8295081967213067E-2</v>
      </c>
      <c r="H32" s="5">
        <f t="shared" si="1"/>
        <v>1.4927702547624508</v>
      </c>
    </row>
    <row r="33" spans="1:12" ht="15.75">
      <c r="A33" s="17">
        <v>30</v>
      </c>
      <c r="B33" s="18" t="s">
        <v>60</v>
      </c>
      <c r="C33" s="19" t="s">
        <v>83</v>
      </c>
      <c r="D33" s="20">
        <v>1083.33</v>
      </c>
      <c r="E33" s="51">
        <v>1454.14</v>
      </c>
      <c r="F33" s="51">
        <v>1750</v>
      </c>
      <c r="G33" s="23">
        <f t="shared" si="0"/>
        <v>0.20346046460450842</v>
      </c>
      <c r="H33" s="16">
        <f t="shared" si="1"/>
        <v>0.6153895858141103</v>
      </c>
    </row>
    <row r="34" spans="1:12" ht="15.75">
      <c r="A34" s="2">
        <v>31</v>
      </c>
      <c r="B34" s="6" t="s">
        <v>84</v>
      </c>
      <c r="C34" s="4" t="s">
        <v>85</v>
      </c>
      <c r="D34" s="14">
        <v>1116.67</v>
      </c>
      <c r="E34" s="50">
        <v>2060</v>
      </c>
      <c r="F34" s="50">
        <v>2175</v>
      </c>
      <c r="G34" s="25">
        <f t="shared" si="0"/>
        <v>5.5825242718446605E-2</v>
      </c>
      <c r="H34" s="5">
        <f t="shared" si="1"/>
        <v>0.94775537983468694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/>
      <c r="E35" s="51">
        <v>450</v>
      </c>
      <c r="F35" s="51"/>
      <c r="G35" s="23"/>
      <c r="H35" s="16"/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workbookViewId="0">
      <selection activeCell="H33" sqref="H33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customHeight="1" thickBot="1">
      <c r="A1" s="64" t="s">
        <v>0</v>
      </c>
      <c r="B1" s="65"/>
      <c r="C1" s="65"/>
      <c r="D1" s="65"/>
      <c r="E1" s="65"/>
      <c r="F1" s="65"/>
      <c r="G1" s="65"/>
      <c r="H1" s="65"/>
    </row>
    <row r="2" spans="1:8" ht="42.75" customHeight="1">
      <c r="A2" s="66" t="s">
        <v>1</v>
      </c>
      <c r="B2" s="67"/>
      <c r="C2" s="68"/>
      <c r="D2" s="53">
        <v>2022</v>
      </c>
      <c r="E2" s="54">
        <v>2023</v>
      </c>
      <c r="F2" s="52">
        <v>2023</v>
      </c>
      <c r="G2" s="69" t="s">
        <v>97</v>
      </c>
      <c r="H2" s="69"/>
    </row>
    <row r="3" spans="1:8" ht="42.75">
      <c r="A3" s="70" t="s">
        <v>2</v>
      </c>
      <c r="B3" s="71"/>
      <c r="C3" s="35" t="s">
        <v>3</v>
      </c>
      <c r="D3" s="36" t="s">
        <v>99</v>
      </c>
      <c r="E3" s="36" t="s">
        <v>95</v>
      </c>
      <c r="F3" s="36" t="s">
        <v>99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2152.5</v>
      </c>
      <c r="E4" s="45">
        <v>3205</v>
      </c>
      <c r="F4" s="42">
        <v>3600</v>
      </c>
      <c r="G4" s="47">
        <f>(F4-E4)/E4</f>
        <v>0.12324492979719189</v>
      </c>
      <c r="H4" s="47">
        <f>+(F4-D4)/D4</f>
        <v>0.67247386759581884</v>
      </c>
    </row>
    <row r="5" spans="1:8" ht="15.75">
      <c r="A5" s="29">
        <v>2</v>
      </c>
      <c r="B5" s="30" t="s">
        <v>8</v>
      </c>
      <c r="C5" s="31" t="s">
        <v>9</v>
      </c>
      <c r="D5" s="46">
        <v>1466</v>
      </c>
      <c r="E5" s="46">
        <v>2453.33</v>
      </c>
      <c r="F5" s="48">
        <v>2440</v>
      </c>
      <c r="G5" s="49">
        <f t="shared" ref="G5:G32" si="0">(F5-E5)/E5</f>
        <v>-5.4334312954229264E-3</v>
      </c>
      <c r="H5" s="49">
        <f t="shared" ref="H5:H33" si="1">+(F5-D5)/D5</f>
        <v>0.66439290586630284</v>
      </c>
    </row>
    <row r="6" spans="1:8" ht="15.75">
      <c r="A6" s="32">
        <v>3</v>
      </c>
      <c r="B6" s="34" t="s">
        <v>10</v>
      </c>
      <c r="C6" s="33" t="s">
        <v>11</v>
      </c>
      <c r="D6" s="45">
        <v>1335</v>
      </c>
      <c r="E6" s="45">
        <v>2352</v>
      </c>
      <c r="F6" s="42">
        <v>2393</v>
      </c>
      <c r="G6" s="47">
        <f t="shared" si="0"/>
        <v>1.7431972789115645E-2</v>
      </c>
      <c r="H6" s="47">
        <f t="shared" si="1"/>
        <v>0.79250936329588018</v>
      </c>
    </row>
    <row r="7" spans="1:8" ht="15.75">
      <c r="A7" s="29">
        <v>4</v>
      </c>
      <c r="B7" s="30" t="s">
        <v>12</v>
      </c>
      <c r="C7" s="31" t="s">
        <v>13</v>
      </c>
      <c r="D7" s="46">
        <v>1741.67</v>
      </c>
      <c r="E7" s="46">
        <v>2586</v>
      </c>
      <c r="F7" s="48">
        <v>2629.4</v>
      </c>
      <c r="G7" s="49">
        <f t="shared" si="0"/>
        <v>1.6782675947409162E-2</v>
      </c>
      <c r="H7" s="49">
        <f t="shared" si="1"/>
        <v>0.50970045990342605</v>
      </c>
    </row>
    <row r="8" spans="1:8" ht="15.75">
      <c r="A8" s="32">
        <v>5</v>
      </c>
      <c r="B8" s="34" t="s">
        <v>14</v>
      </c>
      <c r="C8" s="33" t="s">
        <v>15</v>
      </c>
      <c r="D8" s="45">
        <v>953.33</v>
      </c>
      <c r="E8" s="45">
        <v>1310</v>
      </c>
      <c r="F8" s="42">
        <v>1352</v>
      </c>
      <c r="G8" s="47">
        <f t="shared" si="0"/>
        <v>3.2061068702290078E-2</v>
      </c>
      <c r="H8" s="47">
        <f t="shared" si="1"/>
        <v>0.41818677687684219</v>
      </c>
    </row>
    <row r="9" spans="1:8" ht="15.75">
      <c r="A9" s="29">
        <v>6</v>
      </c>
      <c r="B9" s="30" t="s">
        <v>16</v>
      </c>
      <c r="C9" s="31" t="s">
        <v>17</v>
      </c>
      <c r="D9" s="46">
        <v>1456.67</v>
      </c>
      <c r="E9" s="46">
        <v>2315</v>
      </c>
      <c r="F9" s="48">
        <v>2313.33</v>
      </c>
      <c r="G9" s="49">
        <f t="shared" si="0"/>
        <v>-7.2138228941687806E-4</v>
      </c>
      <c r="H9" s="49">
        <f t="shared" si="1"/>
        <v>0.58809476408520789</v>
      </c>
    </row>
    <row r="10" spans="1:8" ht="15.75">
      <c r="A10" s="32">
        <v>7</v>
      </c>
      <c r="B10" s="34" t="s">
        <v>18</v>
      </c>
      <c r="C10" s="33" t="s">
        <v>19</v>
      </c>
      <c r="D10" s="45">
        <v>385</v>
      </c>
      <c r="E10" s="45">
        <v>594</v>
      </c>
      <c r="F10" s="42">
        <v>692</v>
      </c>
      <c r="G10" s="47">
        <f t="shared" si="0"/>
        <v>0.16498316498316498</v>
      </c>
      <c r="H10" s="47">
        <f t="shared" si="1"/>
        <v>0.79740259740259745</v>
      </c>
    </row>
    <row r="11" spans="1:8" ht="15.75">
      <c r="A11" s="29">
        <v>8</v>
      </c>
      <c r="B11" s="30" t="s">
        <v>20</v>
      </c>
      <c r="C11" s="31" t="s">
        <v>21</v>
      </c>
      <c r="D11" s="46">
        <v>1180</v>
      </c>
      <c r="E11" s="46">
        <v>1780</v>
      </c>
      <c r="F11" s="48">
        <v>1713</v>
      </c>
      <c r="G11" s="49">
        <f t="shared" si="0"/>
        <v>-3.7640449438202245E-2</v>
      </c>
      <c r="H11" s="49">
        <f t="shared" si="1"/>
        <v>0.45169491525423727</v>
      </c>
    </row>
    <row r="12" spans="1:8" ht="15.75">
      <c r="A12" s="32">
        <v>9</v>
      </c>
      <c r="B12" s="34" t="s">
        <v>22</v>
      </c>
      <c r="C12" s="33" t="s">
        <v>23</v>
      </c>
      <c r="D12" s="45">
        <v>640</v>
      </c>
      <c r="E12" s="45">
        <v>1086.67</v>
      </c>
      <c r="F12" s="42">
        <v>1103</v>
      </c>
      <c r="G12" s="47">
        <f t="shared" si="0"/>
        <v>1.5027561265149425E-2</v>
      </c>
      <c r="H12" s="47">
        <f t="shared" si="1"/>
        <v>0.72343749999999996</v>
      </c>
    </row>
    <row r="13" spans="1:8" ht="15.75">
      <c r="A13" s="29">
        <v>10</v>
      </c>
      <c r="B13" s="30" t="s">
        <v>24</v>
      </c>
      <c r="C13" s="31" t="s">
        <v>25</v>
      </c>
      <c r="D13" s="46">
        <v>658</v>
      </c>
      <c r="E13" s="46">
        <v>1110</v>
      </c>
      <c r="F13" s="48">
        <v>1288</v>
      </c>
      <c r="G13" s="49">
        <f t="shared" si="0"/>
        <v>0.16036036036036036</v>
      </c>
      <c r="H13" s="49">
        <f t="shared" si="1"/>
        <v>0.95744680851063835</v>
      </c>
    </row>
    <row r="14" spans="1:8" ht="15.75">
      <c r="A14" s="32">
        <v>11</v>
      </c>
      <c r="B14" s="34" t="s">
        <v>26</v>
      </c>
      <c r="C14" s="33" t="s">
        <v>27</v>
      </c>
      <c r="D14" s="45">
        <v>260</v>
      </c>
      <c r="E14" s="45">
        <v>480</v>
      </c>
      <c r="F14" s="42"/>
      <c r="G14" s="47"/>
      <c r="H14" s="47">
        <f t="shared" si="1"/>
        <v>-1</v>
      </c>
    </row>
    <row r="15" spans="1:8" ht="15.75">
      <c r="A15" s="29">
        <v>12</v>
      </c>
      <c r="B15" s="30" t="s">
        <v>28</v>
      </c>
      <c r="C15" s="31" t="s">
        <v>29</v>
      </c>
      <c r="D15" s="46"/>
      <c r="E15" s="46"/>
      <c r="F15" s="48"/>
      <c r="G15" s="49"/>
      <c r="H15" s="49"/>
    </row>
    <row r="16" spans="1:8" ht="15.75">
      <c r="A16" s="32">
        <v>13</v>
      </c>
      <c r="B16" s="34" t="s">
        <v>30</v>
      </c>
      <c r="C16" s="33" t="s">
        <v>31</v>
      </c>
      <c r="D16" s="45">
        <v>560</v>
      </c>
      <c r="E16" s="45">
        <v>760</v>
      </c>
      <c r="F16" s="42">
        <v>790</v>
      </c>
      <c r="G16" s="47">
        <f t="shared" si="0"/>
        <v>3.9473684210526314E-2</v>
      </c>
      <c r="H16" s="47"/>
    </row>
    <row r="17" spans="1:8" ht="15.75">
      <c r="A17" s="29">
        <v>14</v>
      </c>
      <c r="B17" s="37" t="s">
        <v>32</v>
      </c>
      <c r="C17" s="31" t="s">
        <v>33</v>
      </c>
      <c r="D17" s="46">
        <v>1266.67</v>
      </c>
      <c r="E17" s="46">
        <v>1895</v>
      </c>
      <c r="F17" s="48">
        <v>1992</v>
      </c>
      <c r="G17" s="49">
        <f t="shared" si="0"/>
        <v>5.1187335092348282E-2</v>
      </c>
      <c r="H17" s="49">
        <f t="shared" si="1"/>
        <v>0.57262744045410396</v>
      </c>
    </row>
    <row r="18" spans="1:8" ht="15.75">
      <c r="A18" s="32">
        <v>15</v>
      </c>
      <c r="B18" s="34" t="s">
        <v>34</v>
      </c>
      <c r="C18" s="33" t="s">
        <v>35</v>
      </c>
      <c r="D18" s="45">
        <v>1870</v>
      </c>
      <c r="E18" s="45">
        <v>3230</v>
      </c>
      <c r="F18" s="42">
        <v>2980</v>
      </c>
      <c r="G18" s="47">
        <f t="shared" si="0"/>
        <v>-7.7399380804953566E-2</v>
      </c>
      <c r="H18" s="47">
        <f t="shared" si="1"/>
        <v>0.5935828877005348</v>
      </c>
    </row>
    <row r="19" spans="1:8" ht="15.75">
      <c r="A19" s="29">
        <v>16</v>
      </c>
      <c r="B19" s="30" t="s">
        <v>36</v>
      </c>
      <c r="C19" s="31" t="s">
        <v>37</v>
      </c>
      <c r="D19" s="46">
        <v>520</v>
      </c>
      <c r="E19" s="46">
        <v>1020</v>
      </c>
      <c r="F19" s="48">
        <v>1100</v>
      </c>
      <c r="G19" s="49">
        <f t="shared" si="0"/>
        <v>7.8431372549019607E-2</v>
      </c>
      <c r="H19" s="49">
        <f t="shared" si="1"/>
        <v>1.1153846153846154</v>
      </c>
    </row>
    <row r="20" spans="1:8" ht="15.75">
      <c r="A20" s="32">
        <v>17</v>
      </c>
      <c r="B20" s="34" t="s">
        <v>38</v>
      </c>
      <c r="C20" s="33" t="s">
        <v>39</v>
      </c>
      <c r="D20" s="45">
        <v>620</v>
      </c>
      <c r="E20" s="45">
        <v>1253</v>
      </c>
      <c r="F20" s="42">
        <v>1247</v>
      </c>
      <c r="G20" s="47">
        <f t="shared" si="0"/>
        <v>-4.7885075818036712E-3</v>
      </c>
      <c r="H20" s="47">
        <f t="shared" si="1"/>
        <v>1.0112903225806451</v>
      </c>
    </row>
    <row r="21" spans="1:8" ht="15.75">
      <c r="A21" s="29">
        <v>18</v>
      </c>
      <c r="B21" s="30" t="s">
        <v>40</v>
      </c>
      <c r="C21" s="38" t="s">
        <v>41</v>
      </c>
      <c r="D21" s="46">
        <v>1100</v>
      </c>
      <c r="E21" s="46">
        <v>1760</v>
      </c>
      <c r="F21" s="48"/>
      <c r="G21" s="49"/>
      <c r="H21" s="49"/>
    </row>
    <row r="22" spans="1:8" ht="15.75">
      <c r="A22" s="32">
        <v>19</v>
      </c>
      <c r="B22" s="34" t="s">
        <v>42</v>
      </c>
      <c r="C22" s="33" t="s">
        <v>43</v>
      </c>
      <c r="D22" s="45">
        <v>666.67</v>
      </c>
      <c r="E22" s="45">
        <v>1167</v>
      </c>
      <c r="F22" s="42">
        <v>1100</v>
      </c>
      <c r="G22" s="47">
        <f t="shared" si="0"/>
        <v>-5.7412167952013711E-2</v>
      </c>
      <c r="H22" s="47">
        <f t="shared" si="1"/>
        <v>0.64999175004124987</v>
      </c>
    </row>
    <row r="23" spans="1:8" ht="15.75">
      <c r="A23" s="29">
        <v>20</v>
      </c>
      <c r="B23" s="30" t="s">
        <v>44</v>
      </c>
      <c r="C23" s="31" t="s">
        <v>45</v>
      </c>
      <c r="D23" s="46"/>
      <c r="E23" s="46"/>
      <c r="F23" s="48"/>
      <c r="G23" s="49"/>
      <c r="H23" s="49"/>
    </row>
    <row r="24" spans="1:8" ht="15.75">
      <c r="A24" s="32">
        <v>21</v>
      </c>
      <c r="B24" s="34" t="s">
        <v>46</v>
      </c>
      <c r="C24" s="33" t="s">
        <v>47</v>
      </c>
      <c r="D24" s="45">
        <v>700</v>
      </c>
      <c r="E24" s="45"/>
      <c r="F24" s="42"/>
      <c r="G24" s="47"/>
      <c r="H24" s="47"/>
    </row>
    <row r="25" spans="1:8" ht="15.75">
      <c r="A25" s="29">
        <v>22</v>
      </c>
      <c r="B25" s="30" t="s">
        <v>48</v>
      </c>
      <c r="C25" s="31" t="s">
        <v>49</v>
      </c>
      <c r="D25" s="46">
        <v>1287.5</v>
      </c>
      <c r="E25" s="46">
        <v>1853</v>
      </c>
      <c r="F25" s="48">
        <v>1960</v>
      </c>
      <c r="G25" s="49">
        <f t="shared" si="0"/>
        <v>5.7744198596869939E-2</v>
      </c>
      <c r="H25" s="49">
        <f t="shared" si="1"/>
        <v>0.52233009708737865</v>
      </c>
    </row>
    <row r="26" spans="1:8" ht="15.75">
      <c r="A26" s="32">
        <v>23</v>
      </c>
      <c r="B26" s="34" t="s">
        <v>50</v>
      </c>
      <c r="C26" s="33" t="s">
        <v>51</v>
      </c>
      <c r="D26" s="45">
        <v>1207.5</v>
      </c>
      <c r="E26" s="45">
        <v>2267</v>
      </c>
      <c r="F26" s="42">
        <v>2227</v>
      </c>
      <c r="G26" s="47">
        <f t="shared" si="0"/>
        <v>-1.76444640494045E-2</v>
      </c>
      <c r="H26" s="47">
        <f t="shared" si="1"/>
        <v>0.84430641821946173</v>
      </c>
    </row>
    <row r="27" spans="1:8" ht="15.75">
      <c r="A27" s="29">
        <v>24</v>
      </c>
      <c r="B27" s="30" t="s">
        <v>52</v>
      </c>
      <c r="C27" s="31" t="s">
        <v>53</v>
      </c>
      <c r="D27" s="46">
        <v>623.33000000000004</v>
      </c>
      <c r="E27" s="46">
        <v>1017</v>
      </c>
      <c r="F27" s="48">
        <v>1041.1600000000001</v>
      </c>
      <c r="G27" s="49">
        <f t="shared" si="0"/>
        <v>2.375614552605711E-2</v>
      </c>
      <c r="H27" s="49">
        <f t="shared" si="1"/>
        <v>0.67031909261546851</v>
      </c>
    </row>
    <row r="28" spans="1:8" ht="15.75">
      <c r="A28" s="32">
        <v>25</v>
      </c>
      <c r="B28" s="34" t="s">
        <v>54</v>
      </c>
      <c r="C28" s="33" t="s">
        <v>55</v>
      </c>
      <c r="D28" s="45"/>
      <c r="E28" s="45">
        <v>1140</v>
      </c>
      <c r="F28" s="42">
        <v>1173</v>
      </c>
      <c r="G28" s="47">
        <f t="shared" si="0"/>
        <v>2.8947368421052631E-2</v>
      </c>
      <c r="H28" s="47"/>
    </row>
    <row r="29" spans="1:8" ht="15.75">
      <c r="A29" s="29">
        <v>26</v>
      </c>
      <c r="B29" s="30" t="s">
        <v>56</v>
      </c>
      <c r="C29" s="31" t="s">
        <v>57</v>
      </c>
      <c r="D29" s="46">
        <v>843.33</v>
      </c>
      <c r="E29" s="46">
        <v>1445</v>
      </c>
      <c r="F29" s="48">
        <v>1480</v>
      </c>
      <c r="G29" s="49">
        <f t="shared" si="0"/>
        <v>2.4221453287197232E-2</v>
      </c>
      <c r="H29" s="49">
        <f t="shared" si="1"/>
        <v>0.75494764801441894</v>
      </c>
    </row>
    <row r="30" spans="1:8" ht="15.75">
      <c r="A30" s="32">
        <v>27</v>
      </c>
      <c r="B30" s="34" t="s">
        <v>58</v>
      </c>
      <c r="C30" s="33" t="s">
        <v>59</v>
      </c>
      <c r="D30" s="45">
        <v>170</v>
      </c>
      <c r="E30" s="45">
        <v>405</v>
      </c>
      <c r="F30" s="42">
        <v>453</v>
      </c>
      <c r="G30" s="47">
        <f t="shared" si="0"/>
        <v>0.11851851851851852</v>
      </c>
      <c r="H30" s="47"/>
    </row>
    <row r="31" spans="1:8" ht="15.75">
      <c r="A31" s="29">
        <v>28</v>
      </c>
      <c r="B31" s="30" t="s">
        <v>60</v>
      </c>
      <c r="C31" s="31" t="s">
        <v>61</v>
      </c>
      <c r="D31" s="46">
        <v>1290</v>
      </c>
      <c r="E31" s="46">
        <v>2090</v>
      </c>
      <c r="F31" s="48">
        <v>2100</v>
      </c>
      <c r="G31" s="49">
        <f t="shared" si="0"/>
        <v>4.7846889952153108E-3</v>
      </c>
      <c r="H31" s="49">
        <f t="shared" si="1"/>
        <v>0.62790697674418605</v>
      </c>
    </row>
    <row r="32" spans="1:8" ht="15.75">
      <c r="A32" s="32">
        <v>29</v>
      </c>
      <c r="B32" s="34" t="s">
        <v>62</v>
      </c>
      <c r="C32" s="33" t="s">
        <v>85</v>
      </c>
      <c r="D32" s="45">
        <v>2140</v>
      </c>
      <c r="E32" s="45">
        <v>2630</v>
      </c>
      <c r="F32" s="42">
        <v>2790</v>
      </c>
      <c r="G32" s="47">
        <f t="shared" si="0"/>
        <v>6.0836501901140684E-2</v>
      </c>
      <c r="H32" s="47">
        <f t="shared" si="1"/>
        <v>0.30373831775700932</v>
      </c>
    </row>
    <row r="33" spans="1:8" ht="16.5" thickBot="1">
      <c r="A33" s="39">
        <v>30</v>
      </c>
      <c r="B33" s="40" t="s">
        <v>63</v>
      </c>
      <c r="C33" s="41" t="s">
        <v>64</v>
      </c>
      <c r="D33" s="46">
        <v>550</v>
      </c>
      <c r="E33" s="46">
        <v>1115</v>
      </c>
      <c r="F33" s="48"/>
      <c r="G33" s="49"/>
      <c r="H33" s="49"/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/>
      <c r="E35" s="43"/>
      <c r="F35" s="43"/>
      <c r="G35" s="43"/>
      <c r="H35" s="43"/>
    </row>
    <row r="36" spans="1:8">
      <c r="A36" s="28" t="s">
        <v>91</v>
      </c>
    </row>
    <row r="43" spans="1:8">
      <c r="F43" s="28" t="s">
        <v>66</v>
      </c>
    </row>
    <row r="1982" spans="6:6">
      <c r="F1982" s="28" t="s">
        <v>93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2023-02-12T17:05:48Z</dcterms:modified>
</cp:coreProperties>
</file>