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30" activeTab="1"/>
  </bookViews>
  <sheets>
    <sheet name="Wholesale" sheetId="2" r:id="rId1"/>
    <sheet name="Retail" sheetId="52" r:id="rId2"/>
  </sheets>
  <calcPr calcId="144525"/>
</workbook>
</file>

<file path=xl/calcChain.xml><?xml version="1.0" encoding="utf-8"?>
<calcChain xmlns="http://schemas.openxmlformats.org/spreadsheetml/2006/main">
  <c r="H16" i="52" l="1"/>
  <c r="H24" i="52"/>
  <c r="H26" i="52"/>
  <c r="H32" i="52"/>
  <c r="G24" i="52" l="1"/>
  <c r="G33" i="52"/>
  <c r="G32" i="52"/>
  <c r="G31" i="52"/>
  <c r="H30" i="52"/>
  <c r="G30" i="52"/>
  <c r="H29" i="52"/>
  <c r="G29" i="52"/>
  <c r="H28" i="52"/>
  <c r="H27" i="52"/>
  <c r="H25" i="52"/>
  <c r="G23" i="52"/>
  <c r="H22" i="52"/>
  <c r="G22" i="52"/>
  <c r="G19" i="52"/>
  <c r="H18" i="52"/>
  <c r="H17" i="52"/>
  <c r="H13" i="52"/>
  <c r="H12" i="52"/>
  <c r="H10" i="52"/>
  <c r="H9" i="52"/>
  <c r="G9" i="52"/>
  <c r="H8" i="52"/>
  <c r="G8" i="52"/>
  <c r="H7" i="52"/>
  <c r="H6" i="52"/>
  <c r="H5" i="52"/>
  <c r="G5" i="52"/>
  <c r="H4" i="52"/>
  <c r="G4" i="52"/>
  <c r="G7" i="52" l="1"/>
  <c r="G13" i="52"/>
  <c r="G18" i="52"/>
  <c r="G28" i="52"/>
  <c r="G6" i="52"/>
  <c r="G10" i="52"/>
  <c r="G12" i="52"/>
  <c r="G17" i="52"/>
  <c r="G25" i="52"/>
  <c r="G27" i="52"/>
  <c r="H31" i="52"/>
  <c r="H34" i="2" l="1"/>
  <c r="H35" i="2"/>
  <c r="H18" i="2"/>
  <c r="G16" i="2" l="1"/>
  <c r="H16" i="2"/>
  <c r="G12" i="2" l="1"/>
  <c r="G34" i="2" l="1"/>
  <c r="H12" i="2"/>
  <c r="G35" i="2" l="1"/>
  <c r="H7" i="2" l="1"/>
  <c r="G26" i="2" l="1"/>
  <c r="H26" i="2" l="1"/>
  <c r="G32" i="2" l="1"/>
  <c r="G29" i="2"/>
  <c r="H29" i="2"/>
  <c r="G25" i="2"/>
  <c r="G10" i="2"/>
  <c r="G6" i="2"/>
  <c r="G7" i="2"/>
  <c r="H32" i="2" l="1"/>
  <c r="H25" i="2"/>
  <c r="H10" i="2"/>
  <c r="H23" i="2" l="1"/>
  <c r="H21" i="2"/>
  <c r="H19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G4" i="2" l="1"/>
  <c r="H5" i="2"/>
  <c r="H6" i="2"/>
  <c r="H31" i="2" l="1"/>
  <c r="H27" i="2" l="1"/>
  <c r="H22" i="2" l="1"/>
  <c r="H20" i="2" l="1"/>
  <c r="H15" i="2" l="1"/>
  <c r="H9" i="2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<sst xmlns="http://schemas.openxmlformats.org/spreadsheetml/2006/main" count="157" uniqueCount="99">
  <si>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</si>
  <si>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</si>
  <si>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</si>
  <si>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</si>
  <si>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</si>
  <si>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</si>
  <si>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</si>
  <si>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</si>
  <si>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</si>
  <si>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</si>
  <si>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</si>
  <si>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</si>
  <si>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</si>
  <si>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</si>
  <si>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</si>
  <si>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</si>
  <si>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</si>
  <si>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</si>
  <si>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</si>
  <si>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</si>
  <si>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</si>
  <si>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</si>
  <si>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</si>
  <si>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</si>
  <si>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</si>
  <si>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</si>
  <si>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</si>
  <si>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</si>
  <si>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</si>
  <si>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</si>
  <si>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</si>
  <si>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</si>
  <si>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</si>
  <si>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</si>
  <si>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</si>
  <si>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</si>
  <si>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</si>
  <si>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</si>
  <si>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</si>
  <si>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</si>
  <si>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</si>
  <si>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</si>
  <si>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</si>
  <si>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</si>
  <si>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</si>
  <si>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</si>
  <si>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</si>
  <si>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</si>
  <si>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</si>
  <si>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</si>
  <si>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</si>
  <si>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</si>
  <si>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</si>
  <si>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</si>
  <si>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</si>
  <si>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</si>
  <si>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</si>
  <si>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</si>
  <si>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</si>
  <si>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</si>
  <si>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</si>
  <si>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</si>
  <si>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</si>
  <si>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</si>
  <si>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</si>
  <si>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</si>
  <si>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</si>
  <si>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Seer (Nl)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</si>
  <si>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</si>
  <si>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</si>
  <si>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</si>
  <si>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</si>
  <si>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</si>
  <si>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</si>
  <si>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</si>
  <si>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</si>
  <si>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</si>
  <si>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</si>
  <si>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</si>
  <si>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</si>
  <si>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</si>
  <si>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</si>
  <si>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</si>
  <si>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</si>
  <si>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</si>
  <si>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</si>
  <si>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</si>
  <si>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</si>
  <si>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</si>
  <si>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</si>
  <si>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</si>
  <si>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Maharagama and Dematagoda fish markets.</t>
  </si>
  <si>
    <t>3rd week of Aug.</t>
  </si>
  <si>
    <t>Average of Aug. 3rd week</t>
  </si>
  <si>
    <t>Average of Aug. 4th week</t>
  </si>
  <si>
    <r>
      <t xml:space="preserve">% Change 4th </t>
    </r>
    <r>
      <rPr>
        <b/>
        <sz val="10.5"/>
        <color indexed="8"/>
        <rFont val="Calisto MT"/>
        <family val="1"/>
      </rPr>
      <t>week of Aug. 2022, compared to:</t>
    </r>
  </si>
  <si>
    <t>4th week of Aug.</t>
  </si>
  <si>
    <t>% Change 4th week of Aug. 2022, compared to:</t>
  </si>
  <si>
    <t>**Retail Price collection done by over the 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</si>
</sst>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sto MT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5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wrapText="1"/>
    </xf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2" fontId="0" fillId="0" borderId="3" xfId="0" applyNumberFormat="1" applyBorder="1" applyAlignment="1"/>
    <xf numFmtId="9" fontId="0" fillId="2" borderId="3" xfId="1" applyFont="1" applyFill="1" applyBorder="1" applyAlignment="1"/>
    <xf numFmtId="2" fontId="24" fillId="2" borderId="3" xfId="0" applyNumberFormat="1" applyFont="1" applyFill="1" applyBorder="1"/>
    <xf numFmtId="9" fontId="23" fillId="2" borderId="3" xfId="1" applyFont="1" applyFill="1" applyBorder="1" applyAlignment="1"/>
    <xf numFmtId="2" fontId="24" fillId="6" borderId="3" xfId="0" applyNumberFormat="1" applyFont="1" applyFill="1" applyBorder="1"/>
    <xf numFmtId="9" fontId="0" fillId="7" borderId="3" xfId="1" applyFont="1" applyFill="1" applyBorder="1" applyAlignment="1"/>
    <xf numFmtId="0" fontId="6" fillId="7" borderId="3" xfId="2" applyFont="1" applyFill="1" applyBorder="1" applyAlignment="1">
      <alignment horizontal="right"/>
    </xf>
    <xf numFmtId="0" fontId="8" fillId="7" borderId="3" xfId="0" applyFont="1" applyFill="1" applyBorder="1" applyAlignment="1"/>
    <xf numFmtId="0" fontId="6" fillId="7" borderId="3" xfId="2" applyFont="1" applyFill="1" applyBorder="1" applyAlignment="1"/>
    <xf numFmtId="2" fontId="0" fillId="7" borderId="3" xfId="0" applyNumberFormat="1" applyFill="1" applyBorder="1" applyAlignment="1"/>
    <xf numFmtId="0" fontId="9" fillId="7" borderId="3" xfId="0" applyFont="1" applyFill="1" applyBorder="1" applyAlignment="1"/>
    <xf numFmtId="0" fontId="4" fillId="4" borderId="3" xfId="0" applyFont="1" applyFill="1" applyBorder="1" applyAlignment="1">
      <alignment horizontal="center" vertical="center"/>
    </xf>
    <xf numFmtId="9" fontId="23" fillId="6" borderId="3" xfId="1" applyFont="1" applyFill="1" applyBorder="1" applyAlignment="1"/>
    <xf numFmtId="9" fontId="25" fillId="0" borderId="3" xfId="1" applyFont="1" applyBorder="1" applyAlignment="1"/>
    <xf numFmtId="9" fontId="25" fillId="7" borderId="3" xfId="1" applyFont="1" applyFill="1" applyBorder="1" applyAlignment="1"/>
    <xf numFmtId="0" fontId="6" fillId="4" borderId="9" xfId="2" applyFont="1" applyFill="1" applyBorder="1" applyAlignment="1">
      <alignment horizontal="center" vertical="center"/>
    </xf>
    <xf numFmtId="0" fontId="19" fillId="0" borderId="0" xfId="0" applyFont="1"/>
    <xf numFmtId="0" fontId="26" fillId="0" borderId="0" xfId="0" applyFont="1"/>
    <xf numFmtId="9" fontId="25" fillId="2" borderId="3" xfId="1" applyFont="1" applyFill="1" applyBorder="1" applyAlignment="1"/>
    <xf numFmtId="9" fontId="25" fillId="8" borderId="3" xfId="1" applyFont="1" applyFill="1" applyBorder="1" applyAlignment="1"/>
    <xf numFmtId="9" fontId="0" fillId="8" borderId="3" xfId="1" applyFont="1" applyFill="1" applyBorder="1" applyAlignment="1"/>
    <xf numFmtId="0" fontId="13" fillId="9" borderId="1" xfId="0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4" fillId="9" borderId="3" xfId="2" applyFont="1" applyFill="1" applyBorder="1" applyAlignment="1">
      <alignment horizontal="center" vertical="center" wrapText="1"/>
    </xf>
    <xf numFmtId="0" fontId="16" fillId="5" borderId="16" xfId="2" applyFont="1" applyFill="1" applyBorder="1" applyAlignment="1">
      <alignment horizontal="center" vertical="center"/>
    </xf>
    <xf numFmtId="0" fontId="16" fillId="5" borderId="15" xfId="2" applyFont="1" applyFill="1" applyBorder="1" applyAlignment="1">
      <alignment horizontal="center" vertical="center"/>
    </xf>
    <xf numFmtId="2" fontId="19" fillId="2" borderId="3" xfId="0" applyNumberFormat="1" applyFont="1" applyFill="1" applyBorder="1"/>
    <xf numFmtId="2" fontId="19" fillId="6" borderId="3" xfId="0" applyNumberFormat="1" applyFont="1" applyFill="1" applyBorder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6" zoomScaleNormal="100" workbookViewId="0">
      <selection activeCell="J4" sqref="J4:J33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5703125" style="1" customWidth="1"/>
    <col min="4" max="4" width="10.5703125" style="1" customWidth="1"/>
    <col min="5" max="5" width="10.140625" style="1" customWidth="1"/>
    <col min="6" max="6" width="10" style="1" customWidth="1"/>
    <col min="7" max="7" width="10.7109375" style="1" customWidth="1"/>
    <col min="8" max="8" width="10.85546875" style="1" customWidth="1"/>
    <col min="9" max="16384" width="9.140625" style="1"/>
  </cols>
  <sheetData>
    <row r="1" spans="1:10" ht="16.5">
      <c r="A1" s="49" t="s">
        <v>65</v>
      </c>
      <c r="B1" s="50"/>
      <c r="C1" s="50"/>
      <c r="D1" s="50"/>
      <c r="E1" s="50"/>
      <c r="F1" s="50"/>
      <c r="G1" s="51"/>
      <c r="H1" s="51"/>
    </row>
    <row r="2" spans="1:10" ht="53.25" customHeight="1">
      <c r="A2" s="52" t="s">
        <v>1</v>
      </c>
      <c r="B2" s="52"/>
      <c r="C2" s="52"/>
      <c r="D2" s="38">
        <v>2021</v>
      </c>
      <c r="E2" s="55">
        <v>2022</v>
      </c>
      <c r="F2" s="56"/>
      <c r="G2" s="53" t="s">
        <v>97</v>
      </c>
      <c r="H2" s="53"/>
      <c r="I2" s="1" t="s">
        <v>66</v>
      </c>
    </row>
    <row r="3" spans="1:10" ht="39" customHeight="1">
      <c r="A3" s="54" t="s">
        <v>2</v>
      </c>
      <c r="B3" s="54"/>
      <c r="C3" s="42" t="s">
        <v>3</v>
      </c>
      <c r="D3" s="13" t="s">
        <v>96</v>
      </c>
      <c r="E3" s="13" t="s">
        <v>92</v>
      </c>
      <c r="F3" s="13" t="s">
        <v>96</v>
      </c>
      <c r="G3" s="12" t="s">
        <v>4</v>
      </c>
      <c r="H3" s="12" t="s">
        <v>5</v>
      </c>
    </row>
    <row r="4" spans="1:10" ht="15.75">
      <c r="A4" s="2">
        <v>1</v>
      </c>
      <c r="B4" s="3" t="s">
        <v>6</v>
      </c>
      <c r="C4" s="4" t="s">
        <v>67</v>
      </c>
      <c r="D4" s="27">
        <v>1260</v>
      </c>
      <c r="E4" s="27">
        <v>2825</v>
      </c>
      <c r="F4" s="27">
        <v>2400</v>
      </c>
      <c r="G4" s="40">
        <f>+(F4-E4)/E4</f>
        <v>-0.15044247787610621</v>
      </c>
      <c r="H4" s="5">
        <f t="shared" ref="H4:H7" si="0">+((F4-D4)/D4)</f>
        <v>0.90476190476190477</v>
      </c>
      <c r="J4" s="1">
        <v>2400</v>
      </c>
    </row>
    <row r="5" spans="1:10" ht="15.75">
      <c r="A5" s="33">
        <v>2</v>
      </c>
      <c r="B5" s="34" t="s">
        <v>8</v>
      </c>
      <c r="C5" s="35" t="s">
        <v>9</v>
      </c>
      <c r="D5" s="36">
        <v>665</v>
      </c>
      <c r="E5" s="36">
        <v>1560</v>
      </c>
      <c r="F5" s="36">
        <v>1750</v>
      </c>
      <c r="G5" s="41">
        <f>+(F5-E5)/E5</f>
        <v>0.12179487179487179</v>
      </c>
      <c r="H5" s="32">
        <f t="shared" si="0"/>
        <v>1.631578947368421</v>
      </c>
      <c r="I5" s="1" t="s">
        <v>89</v>
      </c>
      <c r="J5" s="1">
        <v>1750</v>
      </c>
    </row>
    <row r="6" spans="1:10" ht="15.75">
      <c r="A6" s="2">
        <v>3</v>
      </c>
      <c r="B6" s="3" t="s">
        <v>10</v>
      </c>
      <c r="C6" s="4" t="s">
        <v>68</v>
      </c>
      <c r="D6" s="27">
        <v>710</v>
      </c>
      <c r="E6" s="27">
        <v>1712.5</v>
      </c>
      <c r="F6" s="27">
        <v>1900</v>
      </c>
      <c r="G6" s="45">
        <f t="shared" ref="G6:G7" si="1">+(F6-E6)/E6</f>
        <v>0.10948905109489052</v>
      </c>
      <c r="H6" s="5">
        <f t="shared" si="0"/>
        <v>1.676056338028169</v>
      </c>
      <c r="I6" s="1" t="s">
        <v>66</v>
      </c>
      <c r="J6" s="1">
        <v>1900</v>
      </c>
    </row>
    <row r="7" spans="1:10" ht="15.75">
      <c r="A7" s="33">
        <v>4</v>
      </c>
      <c r="B7" s="34" t="s">
        <v>69</v>
      </c>
      <c r="C7" s="35" t="s">
        <v>70</v>
      </c>
      <c r="D7" s="36">
        <v>550</v>
      </c>
      <c r="E7" s="36">
        <v>1066.67</v>
      </c>
      <c r="F7" s="36">
        <v>1637.5</v>
      </c>
      <c r="G7" s="41">
        <f t="shared" si="1"/>
        <v>0.53515145265171038</v>
      </c>
      <c r="H7" s="32">
        <f t="shared" si="0"/>
        <v>1.9772727272727273</v>
      </c>
      <c r="J7" s="1">
        <v>2433.33</v>
      </c>
    </row>
    <row r="8" spans="1:10" ht="15.75">
      <c r="A8" s="2">
        <v>5</v>
      </c>
      <c r="B8" s="6" t="s">
        <v>12</v>
      </c>
      <c r="C8" s="7" t="s">
        <v>13</v>
      </c>
      <c r="D8" s="27">
        <v>1035</v>
      </c>
      <c r="E8" s="27">
        <v>2214.29</v>
      </c>
      <c r="F8" s="27">
        <v>2433.33</v>
      </c>
      <c r="G8" s="40">
        <f t="shared" ref="G8:G35" si="2">+(F8-E8)/E8</f>
        <v>9.8921098862389284E-2</v>
      </c>
      <c r="H8" s="5">
        <f t="shared" ref="H8:H35" si="3">+((F8-D8)/D8)</f>
        <v>1.3510434782608696</v>
      </c>
      <c r="J8" s="1">
        <v>935.71</v>
      </c>
    </row>
    <row r="9" spans="1:10" ht="15.75">
      <c r="A9" s="33">
        <v>6</v>
      </c>
      <c r="B9" s="34" t="s">
        <v>14</v>
      </c>
      <c r="C9" s="35" t="s">
        <v>15</v>
      </c>
      <c r="D9" s="36">
        <v>388.33</v>
      </c>
      <c r="E9" s="36">
        <v>866.67</v>
      </c>
      <c r="F9" s="36">
        <v>935.71</v>
      </c>
      <c r="G9" s="41">
        <f t="shared" si="2"/>
        <v>7.9661232072184437E-2</v>
      </c>
      <c r="H9" s="32">
        <f t="shared" si="3"/>
        <v>1.4095743311101385</v>
      </c>
      <c r="J9" s="1">
        <v>1650</v>
      </c>
    </row>
    <row r="10" spans="1:10" ht="15.75">
      <c r="A10" s="2">
        <v>7</v>
      </c>
      <c r="B10" s="8" t="s">
        <v>16</v>
      </c>
      <c r="C10" s="4" t="s">
        <v>17</v>
      </c>
      <c r="D10" s="27">
        <v>540</v>
      </c>
      <c r="E10" s="27">
        <v>1840</v>
      </c>
      <c r="F10" s="27">
        <v>1650</v>
      </c>
      <c r="G10" s="40">
        <f t="shared" si="2"/>
        <v>-0.10326086956521739</v>
      </c>
      <c r="H10" s="5">
        <f t="shared" si="3"/>
        <v>2.0555555555555554</v>
      </c>
      <c r="I10" s="1" t="s">
        <v>66</v>
      </c>
      <c r="J10" s="1">
        <v>685.71</v>
      </c>
    </row>
    <row r="11" spans="1:10" ht="15.75">
      <c r="A11" s="33">
        <v>8</v>
      </c>
      <c r="B11" s="34" t="s">
        <v>18</v>
      </c>
      <c r="C11" s="35" t="s">
        <v>19</v>
      </c>
      <c r="D11" s="36">
        <v>225.83</v>
      </c>
      <c r="E11" s="36">
        <v>719.29</v>
      </c>
      <c r="F11" s="36">
        <v>685.71</v>
      </c>
      <c r="G11" s="41">
        <f t="shared" si="2"/>
        <v>-4.668492541255951E-2</v>
      </c>
      <c r="H11" s="32">
        <f t="shared" si="3"/>
        <v>2.0363990612407563</v>
      </c>
      <c r="J11" s="1">
        <v>1300</v>
      </c>
    </row>
    <row r="12" spans="1:10" ht="15.75">
      <c r="A12" s="2">
        <v>9</v>
      </c>
      <c r="B12" s="3" t="s">
        <v>20</v>
      </c>
      <c r="C12" s="4" t="s">
        <v>71</v>
      </c>
      <c r="D12" s="27">
        <v>625</v>
      </c>
      <c r="E12" s="27">
        <v>1221.67</v>
      </c>
      <c r="F12" s="27">
        <v>1300</v>
      </c>
      <c r="G12" s="45">
        <f t="shared" si="2"/>
        <v>6.4117151112820917E-2</v>
      </c>
      <c r="H12" s="28">
        <f t="shared" si="3"/>
        <v>1.08</v>
      </c>
      <c r="J12" s="1">
        <v>1050</v>
      </c>
    </row>
    <row r="13" spans="1:10" ht="15.75">
      <c r="A13" s="33">
        <v>10</v>
      </c>
      <c r="B13" s="34" t="s">
        <v>22</v>
      </c>
      <c r="C13" s="35" t="s">
        <v>23</v>
      </c>
      <c r="D13" s="36">
        <v>360</v>
      </c>
      <c r="E13" s="36">
        <v>850</v>
      </c>
      <c r="F13" s="36">
        <v>1050</v>
      </c>
      <c r="G13" s="41">
        <f t="shared" si="2"/>
        <v>0.23529411764705882</v>
      </c>
      <c r="H13" s="32">
        <f t="shared" si="3"/>
        <v>1.9166666666666667</v>
      </c>
      <c r="J13" s="1">
        <v>1235.71</v>
      </c>
    </row>
    <row r="14" spans="1:10" ht="15.75">
      <c r="A14" s="2">
        <v>11</v>
      </c>
      <c r="B14" s="3" t="s">
        <v>24</v>
      </c>
      <c r="C14" s="4" t="s">
        <v>72</v>
      </c>
      <c r="D14" s="27">
        <v>400</v>
      </c>
      <c r="E14" s="27">
        <v>1150</v>
      </c>
      <c r="F14" s="27">
        <v>1235.71</v>
      </c>
      <c r="G14" s="40">
        <f t="shared" si="2"/>
        <v>7.453043478260872E-2</v>
      </c>
      <c r="H14" s="5">
        <f t="shared" si="3"/>
        <v>2.0892750000000002</v>
      </c>
      <c r="J14" s="1">
        <v>537.5</v>
      </c>
    </row>
    <row r="15" spans="1:10" ht="15.75">
      <c r="A15" s="33">
        <v>12</v>
      </c>
      <c r="B15" s="34" t="s">
        <v>26</v>
      </c>
      <c r="C15" s="35" t="s">
        <v>27</v>
      </c>
      <c r="D15" s="36">
        <v>176</v>
      </c>
      <c r="E15" s="36">
        <v>500</v>
      </c>
      <c r="F15" s="36">
        <v>537.5</v>
      </c>
      <c r="G15" s="41">
        <f>+(F15-E15)/E15</f>
        <v>7.4999999999999997E-2</v>
      </c>
      <c r="H15" s="32">
        <f>+((F15-D15)/D15)</f>
        <v>2.0539772727272729</v>
      </c>
      <c r="J15" s="1">
        <v>616.66999999999996</v>
      </c>
    </row>
    <row r="16" spans="1:10" ht="15.75">
      <c r="A16" s="2">
        <v>13</v>
      </c>
      <c r="B16" s="3" t="s">
        <v>28</v>
      </c>
      <c r="C16" s="4" t="s">
        <v>29</v>
      </c>
      <c r="D16" s="27">
        <v>285</v>
      </c>
      <c r="E16" s="27">
        <v>533.33000000000004</v>
      </c>
      <c r="F16" s="27">
        <v>616.66999999999996</v>
      </c>
      <c r="G16" s="40">
        <f>+(F16-E16)/E16</f>
        <v>0.15626347664672888</v>
      </c>
      <c r="H16" s="5">
        <f>+((F16-D16)/D16)</f>
        <v>1.1637543859649122</v>
      </c>
      <c r="J16" s="1">
        <v>680</v>
      </c>
    </row>
    <row r="17" spans="1:11" ht="15.75">
      <c r="A17" s="33">
        <v>14</v>
      </c>
      <c r="B17" s="34" t="s">
        <v>30</v>
      </c>
      <c r="C17" s="35" t="s">
        <v>73</v>
      </c>
      <c r="D17" s="36">
        <v>318.33</v>
      </c>
      <c r="E17" s="36"/>
      <c r="F17" s="36">
        <v>680</v>
      </c>
      <c r="G17" s="41"/>
      <c r="H17" s="32"/>
      <c r="J17" s="1">
        <v>1550</v>
      </c>
    </row>
    <row r="18" spans="1:11" ht="15.75">
      <c r="A18" s="2">
        <v>15</v>
      </c>
      <c r="B18" s="6" t="s">
        <v>32</v>
      </c>
      <c r="C18" s="4" t="s">
        <v>74</v>
      </c>
      <c r="D18" s="27">
        <v>841.67</v>
      </c>
      <c r="E18" s="27">
        <v>1570</v>
      </c>
      <c r="F18" s="27">
        <v>1550</v>
      </c>
      <c r="G18" s="40">
        <f t="shared" si="2"/>
        <v>-1.2738853503184714E-2</v>
      </c>
      <c r="H18" s="5">
        <f t="shared" si="3"/>
        <v>0.8415768650421187</v>
      </c>
      <c r="J18" s="1">
        <v>2475</v>
      </c>
    </row>
    <row r="19" spans="1:11" ht="15.75">
      <c r="A19" s="33">
        <v>16</v>
      </c>
      <c r="B19" s="34" t="s">
        <v>34</v>
      </c>
      <c r="C19" s="35" t="s">
        <v>35</v>
      </c>
      <c r="D19" s="36">
        <v>1175</v>
      </c>
      <c r="E19" s="36">
        <v>2350</v>
      </c>
      <c r="F19" s="36">
        <v>2475</v>
      </c>
      <c r="G19" s="41">
        <f t="shared" si="2"/>
        <v>5.3191489361702128E-2</v>
      </c>
      <c r="H19" s="32">
        <f t="shared" si="3"/>
        <v>1.1063829787234043</v>
      </c>
      <c r="J19" s="1">
        <v>700</v>
      </c>
      <c r="K19" s="1" t="s">
        <v>66</v>
      </c>
    </row>
    <row r="20" spans="1:11" ht="15.75">
      <c r="A20" s="2">
        <v>17</v>
      </c>
      <c r="B20" s="6" t="s">
        <v>36</v>
      </c>
      <c r="C20" s="4" t="s">
        <v>75</v>
      </c>
      <c r="D20" s="27">
        <v>307.5</v>
      </c>
      <c r="E20" s="27">
        <v>633.33000000000004</v>
      </c>
      <c r="F20" s="27">
        <v>700</v>
      </c>
      <c r="G20" s="40">
        <f t="shared" si="2"/>
        <v>0.10526897509986888</v>
      </c>
      <c r="H20" s="5">
        <f t="shared" si="3"/>
        <v>1.2764227642276422</v>
      </c>
      <c r="J20" s="1">
        <v>1010.71</v>
      </c>
    </row>
    <row r="21" spans="1:11" ht="15.75">
      <c r="A21" s="33">
        <v>18</v>
      </c>
      <c r="B21" s="34" t="s">
        <v>38</v>
      </c>
      <c r="C21" s="35" t="s">
        <v>39</v>
      </c>
      <c r="D21" s="36">
        <v>430</v>
      </c>
      <c r="E21" s="36">
        <v>740</v>
      </c>
      <c r="F21" s="36">
        <v>1010.71</v>
      </c>
      <c r="G21" s="41">
        <f t="shared" si="2"/>
        <v>0.36582432432432438</v>
      </c>
      <c r="H21" s="32">
        <f t="shared" si="3"/>
        <v>1.3504883720930234</v>
      </c>
      <c r="J21" s="1">
        <v>1900</v>
      </c>
    </row>
    <row r="22" spans="1:11" ht="15.75">
      <c r="A22" s="2">
        <v>19</v>
      </c>
      <c r="B22" s="6" t="s">
        <v>40</v>
      </c>
      <c r="C22" s="4" t="s">
        <v>76</v>
      </c>
      <c r="D22" s="27">
        <v>708.33</v>
      </c>
      <c r="E22" s="27">
        <v>1860</v>
      </c>
      <c r="F22" s="27">
        <v>1900</v>
      </c>
      <c r="G22" s="40">
        <f t="shared" si="2"/>
        <v>2.1505376344086023E-2</v>
      </c>
      <c r="H22" s="5">
        <f t="shared" si="3"/>
        <v>1.6823655640732427</v>
      </c>
      <c r="J22" s="1">
        <v>1050</v>
      </c>
    </row>
    <row r="23" spans="1:11" ht="15.75">
      <c r="A23" s="33">
        <v>20</v>
      </c>
      <c r="B23" s="34" t="s">
        <v>42</v>
      </c>
      <c r="C23" s="37" t="s">
        <v>43</v>
      </c>
      <c r="D23" s="36">
        <v>327.5</v>
      </c>
      <c r="E23" s="36">
        <v>900</v>
      </c>
      <c r="F23" s="36">
        <v>1050</v>
      </c>
      <c r="G23" s="41">
        <f t="shared" si="2"/>
        <v>0.16666666666666666</v>
      </c>
      <c r="H23" s="32">
        <f t="shared" si="3"/>
        <v>2.2061068702290076</v>
      </c>
      <c r="J23" s="1">
        <v>1353.13</v>
      </c>
    </row>
    <row r="24" spans="1:11" ht="17.25" customHeight="1">
      <c r="A24" s="2">
        <v>21</v>
      </c>
      <c r="B24" s="6" t="s">
        <v>44</v>
      </c>
      <c r="C24" s="4" t="s">
        <v>77</v>
      </c>
      <c r="D24" s="27">
        <v>650</v>
      </c>
      <c r="E24" s="27">
        <v>950</v>
      </c>
      <c r="F24" s="27">
        <v>1353.13</v>
      </c>
      <c r="G24" s="40">
        <f t="shared" si="2"/>
        <v>0.42434736842105275</v>
      </c>
      <c r="H24" s="5">
        <f t="shared" si="3"/>
        <v>1.0817384615384618</v>
      </c>
      <c r="J24" s="1">
        <v>1140</v>
      </c>
      <c r="K24" s="1" t="s">
        <v>66</v>
      </c>
    </row>
    <row r="25" spans="1:11" ht="15.75">
      <c r="A25" s="33">
        <v>22</v>
      </c>
      <c r="B25" s="34" t="s">
        <v>46</v>
      </c>
      <c r="C25" s="35" t="s">
        <v>47</v>
      </c>
      <c r="D25" s="36">
        <v>503.33</v>
      </c>
      <c r="E25" s="36">
        <v>1320</v>
      </c>
      <c r="F25" s="36">
        <v>1140</v>
      </c>
      <c r="G25" s="41">
        <f t="shared" si="2"/>
        <v>-0.13636363636363635</v>
      </c>
      <c r="H25" s="32">
        <f t="shared" si="3"/>
        <v>1.2649156616931241</v>
      </c>
      <c r="J25" s="1">
        <v>1357.14</v>
      </c>
    </row>
    <row r="26" spans="1:11" ht="15.75">
      <c r="A26" s="2">
        <v>23</v>
      </c>
      <c r="B26" s="6" t="s">
        <v>48</v>
      </c>
      <c r="C26" s="4" t="s">
        <v>78</v>
      </c>
      <c r="D26" s="27">
        <v>837.5</v>
      </c>
      <c r="E26" s="27">
        <v>1375</v>
      </c>
      <c r="F26" s="27">
        <v>1357.14</v>
      </c>
      <c r="G26" s="46">
        <f t="shared" si="2"/>
        <v>-1.2989090909090836E-2</v>
      </c>
      <c r="H26" s="47">
        <f t="shared" si="3"/>
        <v>0.62046567164179112</v>
      </c>
      <c r="J26" s="1">
        <v>1583.33</v>
      </c>
      <c r="K26" s="1" t="s">
        <v>66</v>
      </c>
    </row>
    <row r="27" spans="1:11" ht="15.75">
      <c r="A27" s="33">
        <v>24</v>
      </c>
      <c r="B27" s="34" t="s">
        <v>50</v>
      </c>
      <c r="C27" s="35" t="s">
        <v>79</v>
      </c>
      <c r="D27" s="36">
        <v>712.5</v>
      </c>
      <c r="E27" s="36">
        <v>1300</v>
      </c>
      <c r="F27" s="36">
        <v>1583.33</v>
      </c>
      <c r="G27" s="41">
        <f t="shared" si="2"/>
        <v>0.21794615384615379</v>
      </c>
      <c r="H27" s="32">
        <f t="shared" si="3"/>
        <v>1.222217543859649</v>
      </c>
      <c r="J27" s="1">
        <v>787.86</v>
      </c>
    </row>
    <row r="28" spans="1:11" ht="15.75">
      <c r="A28" s="2">
        <v>25</v>
      </c>
      <c r="B28" s="6" t="s">
        <v>52</v>
      </c>
      <c r="C28" s="4" t="s">
        <v>80</v>
      </c>
      <c r="D28" s="27">
        <v>340.83</v>
      </c>
      <c r="E28" s="27">
        <v>757.14</v>
      </c>
      <c r="F28" s="27">
        <v>787.86</v>
      </c>
      <c r="G28" s="40">
        <f t="shared" si="2"/>
        <v>4.0573738014105749E-2</v>
      </c>
      <c r="H28" s="5">
        <f t="shared" si="3"/>
        <v>1.3115922894111436</v>
      </c>
      <c r="J28" s="1">
        <v>858.33</v>
      </c>
    </row>
    <row r="29" spans="1:11" ht="15.75">
      <c r="A29" s="33">
        <v>26</v>
      </c>
      <c r="B29" s="34" t="s">
        <v>52</v>
      </c>
      <c r="C29" s="35" t="s">
        <v>81</v>
      </c>
      <c r="D29" s="36">
        <v>274.17</v>
      </c>
      <c r="E29" s="36">
        <v>670</v>
      </c>
      <c r="F29" s="36">
        <v>743.33</v>
      </c>
      <c r="G29" s="41">
        <f t="shared" si="2"/>
        <v>0.10944776119402991</v>
      </c>
      <c r="H29" s="32">
        <f t="shared" si="3"/>
        <v>1.7112010796221322</v>
      </c>
      <c r="J29" s="1">
        <v>1366.67</v>
      </c>
    </row>
    <row r="30" spans="1:11" ht="15.75">
      <c r="A30" s="2">
        <v>27</v>
      </c>
      <c r="B30" s="6" t="s">
        <v>54</v>
      </c>
      <c r="C30" s="4" t="s">
        <v>82</v>
      </c>
      <c r="D30" s="27">
        <v>385.83</v>
      </c>
      <c r="E30" s="27">
        <v>842.86</v>
      </c>
      <c r="F30" s="27">
        <v>858.33</v>
      </c>
      <c r="G30" s="40">
        <f t="shared" si="2"/>
        <v>1.8354175070593014E-2</v>
      </c>
      <c r="H30" s="5">
        <f t="shared" si="3"/>
        <v>1.2246326102169351</v>
      </c>
      <c r="J30" s="1">
        <v>450.71</v>
      </c>
    </row>
    <row r="31" spans="1:11" ht="15.75">
      <c r="A31" s="33">
        <v>28</v>
      </c>
      <c r="B31" s="34" t="s">
        <v>56</v>
      </c>
      <c r="C31" s="35" t="s">
        <v>83</v>
      </c>
      <c r="D31" s="36">
        <v>445.83</v>
      </c>
      <c r="E31" s="36">
        <v>1475</v>
      </c>
      <c r="F31" s="36">
        <v>1366.67</v>
      </c>
      <c r="G31" s="41">
        <f t="shared" si="2"/>
        <v>-7.3444067796610127E-2</v>
      </c>
      <c r="H31" s="32">
        <f t="shared" si="3"/>
        <v>2.0654509566426671</v>
      </c>
      <c r="J31" s="1">
        <v>1635.71</v>
      </c>
    </row>
    <row r="32" spans="1:11" ht="15.75">
      <c r="A32" s="2">
        <v>29</v>
      </c>
      <c r="B32" s="6" t="s">
        <v>58</v>
      </c>
      <c r="C32" s="4" t="s">
        <v>59</v>
      </c>
      <c r="D32" s="27">
        <v>160</v>
      </c>
      <c r="E32" s="27">
        <v>542.86</v>
      </c>
      <c r="F32" s="27">
        <v>450.71</v>
      </c>
      <c r="G32" s="40">
        <f t="shared" si="2"/>
        <v>-0.16974910658364961</v>
      </c>
      <c r="H32" s="5">
        <f t="shared" si="3"/>
        <v>1.8169374999999999</v>
      </c>
      <c r="J32" s="1">
        <v>2175</v>
      </c>
    </row>
    <row r="33" spans="1:10" ht="15.75">
      <c r="A33" s="33">
        <v>30</v>
      </c>
      <c r="B33" s="34" t="s">
        <v>60</v>
      </c>
      <c r="C33" s="35" t="s">
        <v>84</v>
      </c>
      <c r="D33" s="36">
        <v>910</v>
      </c>
      <c r="E33" s="36">
        <v>1628.57</v>
      </c>
      <c r="F33" s="36">
        <v>1635.71</v>
      </c>
      <c r="G33" s="41">
        <f t="shared" si="2"/>
        <v>4.3842143721179319E-3</v>
      </c>
      <c r="H33" s="32">
        <f t="shared" si="3"/>
        <v>0.79748351648351656</v>
      </c>
      <c r="J33" s="1">
        <v>500</v>
      </c>
    </row>
    <row r="34" spans="1:10" ht="15.75">
      <c r="A34" s="2">
        <v>31</v>
      </c>
      <c r="B34" s="6" t="s">
        <v>85</v>
      </c>
      <c r="C34" s="4" t="s">
        <v>86</v>
      </c>
      <c r="D34" s="27">
        <v>1150</v>
      </c>
      <c r="E34" s="27">
        <v>2040</v>
      </c>
      <c r="F34" s="27">
        <v>2175</v>
      </c>
      <c r="G34" s="45">
        <f t="shared" si="2"/>
        <v>6.6176470588235295E-2</v>
      </c>
      <c r="H34" s="5">
        <f t="shared" si="3"/>
        <v>0.89130434782608692</v>
      </c>
    </row>
    <row r="35" spans="1:10" ht="15.75">
      <c r="A35" s="33">
        <v>32</v>
      </c>
      <c r="B35" s="34" t="s">
        <v>63</v>
      </c>
      <c r="C35" s="35" t="s">
        <v>87</v>
      </c>
      <c r="D35" s="36">
        <v>400</v>
      </c>
      <c r="E35" s="36">
        <v>700</v>
      </c>
      <c r="F35" s="36">
        <v>500</v>
      </c>
      <c r="G35" s="41">
        <f t="shared" si="2"/>
        <v>-0.2857142857142857</v>
      </c>
      <c r="H35" s="32">
        <f t="shared" si="3"/>
        <v>0.25</v>
      </c>
    </row>
    <row r="36" spans="1:10" ht="15.75">
      <c r="A36" s="9" t="s">
        <v>88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K4" sqref="K4"/>
    </sheetView>
  </sheetViews>
  <sheetFormatPr defaultRowHeight="15"/>
  <cols>
    <col min="1" max="1" width="4.7109375" customWidth="1"/>
    <col min="2" max="2" width="14.85546875" customWidth="1"/>
    <col min="3" max="3" width="15.85546875" customWidth="1"/>
    <col min="4" max="4" width="13.28515625" customWidth="1"/>
    <col min="5" max="6" width="13" customWidth="1"/>
    <col min="7" max="7" width="9.5703125" customWidth="1"/>
    <col min="8" max="8" width="9.85546875" customWidth="1"/>
  </cols>
  <sheetData>
    <row r="1" spans="1:8" ht="17.25" thickBot="1">
      <c r="A1" s="57" t="s">
        <v>0</v>
      </c>
      <c r="B1" s="58"/>
      <c r="C1" s="58"/>
      <c r="D1" s="58"/>
      <c r="E1" s="58"/>
      <c r="F1" s="58"/>
      <c r="G1" s="58"/>
      <c r="H1" s="58"/>
    </row>
    <row r="2" spans="1:8" ht="42.75" customHeight="1">
      <c r="A2" s="59" t="s">
        <v>1</v>
      </c>
      <c r="B2" s="60"/>
      <c r="C2" s="61"/>
      <c r="D2" s="48">
        <v>2021</v>
      </c>
      <c r="E2" s="62">
        <v>2022</v>
      </c>
      <c r="F2" s="63"/>
      <c r="G2" s="64" t="s">
        <v>95</v>
      </c>
      <c r="H2" s="64"/>
    </row>
    <row r="3" spans="1:8" ht="54" customHeight="1">
      <c r="A3" s="65" t="s">
        <v>2</v>
      </c>
      <c r="B3" s="66"/>
      <c r="C3" s="20" t="s">
        <v>3</v>
      </c>
      <c r="D3" s="21" t="s">
        <v>94</v>
      </c>
      <c r="E3" s="21" t="s">
        <v>93</v>
      </c>
      <c r="F3" s="21" t="s">
        <v>94</v>
      </c>
      <c r="G3" s="21" t="s">
        <v>4</v>
      </c>
      <c r="H3" s="21" t="s">
        <v>5</v>
      </c>
    </row>
    <row r="4" spans="1:8" ht="15.75">
      <c r="A4" s="17">
        <v>1</v>
      </c>
      <c r="B4" s="19" t="s">
        <v>6</v>
      </c>
      <c r="C4" s="18" t="s">
        <v>7</v>
      </c>
      <c r="D4" s="67">
        <v>2402.5</v>
      </c>
      <c r="E4" s="67">
        <v>4060</v>
      </c>
      <c r="F4" s="29">
        <v>4010</v>
      </c>
      <c r="G4" s="30">
        <f>+(F4-E4)/E4</f>
        <v>-1.2315270935960592E-2</v>
      </c>
      <c r="H4" s="30">
        <f>+(F4-D4)/D4</f>
        <v>0.66909469302809577</v>
      </c>
    </row>
    <row r="5" spans="1:8" ht="15.75">
      <c r="A5" s="14">
        <v>2</v>
      </c>
      <c r="B5" s="15" t="s">
        <v>8</v>
      </c>
      <c r="C5" s="16" t="s">
        <v>9</v>
      </c>
      <c r="D5" s="68">
        <v>1460</v>
      </c>
      <c r="E5" s="68">
        <v>3004</v>
      </c>
      <c r="F5" s="31">
        <v>3390</v>
      </c>
      <c r="G5" s="39">
        <f t="shared" ref="G5:G33" si="0">+(F5-E5)/E5</f>
        <v>0.1284953395472703</v>
      </c>
      <c r="H5" s="39">
        <f t="shared" ref="H5:H32" si="1">+(F5-D5)/D5</f>
        <v>1.321917808219178</v>
      </c>
    </row>
    <row r="6" spans="1:8" ht="15.75">
      <c r="A6" s="17">
        <v>3</v>
      </c>
      <c r="B6" s="19" t="s">
        <v>10</v>
      </c>
      <c r="C6" s="18" t="s">
        <v>11</v>
      </c>
      <c r="D6" s="67">
        <v>1350</v>
      </c>
      <c r="E6" s="67">
        <v>2710</v>
      </c>
      <c r="F6" s="29">
        <v>2810</v>
      </c>
      <c r="G6" s="30">
        <f t="shared" si="0"/>
        <v>3.6900369003690037E-2</v>
      </c>
      <c r="H6" s="30">
        <f t="shared" si="1"/>
        <v>1.0814814814814815</v>
      </c>
    </row>
    <row r="7" spans="1:8" ht="15.75">
      <c r="A7" s="14">
        <v>4</v>
      </c>
      <c r="B7" s="15" t="s">
        <v>12</v>
      </c>
      <c r="C7" s="16" t="s">
        <v>13</v>
      </c>
      <c r="D7" s="68">
        <v>1565</v>
      </c>
      <c r="E7" s="68">
        <v>3236</v>
      </c>
      <c r="F7" s="31">
        <v>3333.33</v>
      </c>
      <c r="G7" s="39">
        <f t="shared" si="0"/>
        <v>3.0077255871446208E-2</v>
      </c>
      <c r="H7" s="39">
        <f t="shared" si="1"/>
        <v>1.129923322683706</v>
      </c>
    </row>
    <row r="8" spans="1:8" ht="15.75">
      <c r="A8" s="17">
        <v>5</v>
      </c>
      <c r="B8" s="19" t="s">
        <v>14</v>
      </c>
      <c r="C8" s="18" t="s">
        <v>15</v>
      </c>
      <c r="D8" s="67">
        <v>816.33</v>
      </c>
      <c r="E8" s="67">
        <v>1786.66</v>
      </c>
      <c r="F8" s="29">
        <v>1810</v>
      </c>
      <c r="G8" s="30">
        <f t="shared" si="0"/>
        <v>1.3063481580155103E-2</v>
      </c>
      <c r="H8" s="30">
        <f t="shared" si="1"/>
        <v>1.2172405767275487</v>
      </c>
    </row>
    <row r="9" spans="1:8" ht="15.75">
      <c r="A9" s="14">
        <v>6</v>
      </c>
      <c r="B9" s="15" t="s">
        <v>16</v>
      </c>
      <c r="C9" s="16" t="s">
        <v>17</v>
      </c>
      <c r="D9" s="68">
        <v>1200</v>
      </c>
      <c r="E9" s="68">
        <v>3085</v>
      </c>
      <c r="F9" s="31">
        <v>2985</v>
      </c>
      <c r="G9" s="39">
        <f t="shared" si="0"/>
        <v>-3.2414910858995137E-2</v>
      </c>
      <c r="H9" s="39">
        <f t="shared" si="1"/>
        <v>1.4875</v>
      </c>
    </row>
    <row r="10" spans="1:8" ht="15.75">
      <c r="A10" s="17">
        <v>7</v>
      </c>
      <c r="B10" s="19" t="s">
        <v>18</v>
      </c>
      <c r="C10" s="18" t="s">
        <v>19</v>
      </c>
      <c r="D10" s="67">
        <v>360</v>
      </c>
      <c r="E10" s="67">
        <v>1033.33</v>
      </c>
      <c r="F10" s="29">
        <v>893.33</v>
      </c>
      <c r="G10" s="30">
        <f t="shared" si="0"/>
        <v>-0.13548430801389671</v>
      </c>
      <c r="H10" s="30">
        <f t="shared" si="1"/>
        <v>1.4814722222222223</v>
      </c>
    </row>
    <row r="11" spans="1:8" ht="15.75">
      <c r="A11" s="14">
        <v>8</v>
      </c>
      <c r="B11" s="15" t="s">
        <v>20</v>
      </c>
      <c r="C11" s="16" t="s">
        <v>21</v>
      </c>
      <c r="D11" s="68">
        <v>960</v>
      </c>
      <c r="E11" s="68">
        <v>2210</v>
      </c>
      <c r="F11" s="31">
        <v>1973.33</v>
      </c>
      <c r="G11" s="39">
        <v>-2.8825187969924882E-2</v>
      </c>
      <c r="H11" s="39"/>
    </row>
    <row r="12" spans="1:8" ht="15.75">
      <c r="A12" s="17">
        <v>9</v>
      </c>
      <c r="B12" s="19" t="s">
        <v>22</v>
      </c>
      <c r="C12" s="18" t="s">
        <v>23</v>
      </c>
      <c r="D12" s="67">
        <v>592.5</v>
      </c>
      <c r="E12" s="67">
        <v>1285</v>
      </c>
      <c r="F12" s="29">
        <v>1352</v>
      </c>
      <c r="G12" s="30">
        <f t="shared" si="0"/>
        <v>5.2140077821011675E-2</v>
      </c>
      <c r="H12" s="30">
        <f t="shared" si="1"/>
        <v>1.2818565400843882</v>
      </c>
    </row>
    <row r="13" spans="1:8" ht="15.75">
      <c r="A13" s="14">
        <v>10</v>
      </c>
      <c r="B13" s="15" t="s">
        <v>24</v>
      </c>
      <c r="C13" s="16" t="s">
        <v>25</v>
      </c>
      <c r="D13" s="68">
        <v>667.5</v>
      </c>
      <c r="E13" s="68">
        <v>1706.66</v>
      </c>
      <c r="F13" s="31">
        <v>1707.5</v>
      </c>
      <c r="G13" s="39">
        <f t="shared" si="0"/>
        <v>4.9218942261488414E-4</v>
      </c>
      <c r="H13" s="39">
        <f t="shared" si="1"/>
        <v>1.5580524344569289</v>
      </c>
    </row>
    <row r="14" spans="1:8" ht="15.75">
      <c r="A14" s="17">
        <v>11</v>
      </c>
      <c r="B14" s="19" t="s">
        <v>26</v>
      </c>
      <c r="C14" s="18" t="s">
        <v>27</v>
      </c>
      <c r="D14" s="67"/>
      <c r="E14" s="67">
        <v>820</v>
      </c>
      <c r="F14" s="29"/>
      <c r="G14" s="30"/>
      <c r="H14" s="30"/>
    </row>
    <row r="15" spans="1:8" ht="15.75">
      <c r="A15" s="14">
        <v>12</v>
      </c>
      <c r="B15" s="15" t="s">
        <v>28</v>
      </c>
      <c r="C15" s="16" t="s">
        <v>29</v>
      </c>
      <c r="D15" s="68"/>
      <c r="E15" s="68"/>
      <c r="F15" s="31"/>
      <c r="G15" s="39"/>
      <c r="H15" s="39"/>
    </row>
    <row r="16" spans="1:8" ht="15.75">
      <c r="A16" s="17">
        <v>13</v>
      </c>
      <c r="B16" s="19" t="s">
        <v>30</v>
      </c>
      <c r="C16" s="18" t="s">
        <v>31</v>
      </c>
      <c r="D16" s="67">
        <v>500</v>
      </c>
      <c r="E16" s="67"/>
      <c r="F16" s="29">
        <v>1120</v>
      </c>
      <c r="G16" s="30"/>
      <c r="H16" s="30">
        <f t="shared" si="1"/>
        <v>1.24</v>
      </c>
    </row>
    <row r="17" spans="1:12" ht="15.75">
      <c r="A17" s="14">
        <v>14</v>
      </c>
      <c r="B17" s="22" t="s">
        <v>32</v>
      </c>
      <c r="C17" s="16" t="s">
        <v>33</v>
      </c>
      <c r="D17" s="68">
        <v>1102.5</v>
      </c>
      <c r="E17" s="68">
        <v>2012</v>
      </c>
      <c r="F17" s="31">
        <v>2030</v>
      </c>
      <c r="G17" s="39">
        <f t="shared" si="0"/>
        <v>8.9463220675944331E-3</v>
      </c>
      <c r="H17" s="39">
        <f t="shared" si="1"/>
        <v>0.84126984126984128</v>
      </c>
      <c r="L17" t="s">
        <v>66</v>
      </c>
    </row>
    <row r="18" spans="1:12" ht="15.75">
      <c r="A18" s="17">
        <v>15</v>
      </c>
      <c r="B18" s="19" t="s">
        <v>34</v>
      </c>
      <c r="C18" s="18" t="s">
        <v>35</v>
      </c>
      <c r="D18" s="67">
        <v>1580</v>
      </c>
      <c r="E18" s="67">
        <v>3610</v>
      </c>
      <c r="F18" s="29">
        <v>3765</v>
      </c>
      <c r="G18" s="30">
        <f t="shared" si="0"/>
        <v>4.2936288088642659E-2</v>
      </c>
      <c r="H18" s="30">
        <f t="shared" si="1"/>
        <v>1.3829113924050633</v>
      </c>
    </row>
    <row r="19" spans="1:12" ht="15.75">
      <c r="A19" s="14">
        <v>16</v>
      </c>
      <c r="B19" s="15" t="s">
        <v>36</v>
      </c>
      <c r="C19" s="16" t="s">
        <v>37</v>
      </c>
      <c r="D19" s="68">
        <v>480</v>
      </c>
      <c r="E19" s="68">
        <v>1240</v>
      </c>
      <c r="F19" s="31">
        <v>1253.33</v>
      </c>
      <c r="G19" s="39">
        <f t="shared" si="0"/>
        <v>1.0749999999999942E-2</v>
      </c>
      <c r="H19" s="39"/>
    </row>
    <row r="20" spans="1:12" ht="15.75">
      <c r="A20" s="17">
        <v>17</v>
      </c>
      <c r="B20" s="19" t="s">
        <v>38</v>
      </c>
      <c r="C20" s="18" t="s">
        <v>39</v>
      </c>
      <c r="D20" s="67">
        <v>570</v>
      </c>
      <c r="E20" s="67">
        <v>1386.66</v>
      </c>
      <c r="F20" s="29"/>
      <c r="G20" s="30"/>
      <c r="H20" s="30"/>
      <c r="J20" t="s">
        <v>66</v>
      </c>
    </row>
    <row r="21" spans="1:12" ht="15.75">
      <c r="A21" s="14">
        <v>18</v>
      </c>
      <c r="B21" s="15" t="s">
        <v>40</v>
      </c>
      <c r="C21" s="23" t="s">
        <v>41</v>
      </c>
      <c r="D21" s="68"/>
      <c r="E21" s="68"/>
      <c r="F21" s="31"/>
      <c r="G21" s="39"/>
      <c r="H21" s="39"/>
    </row>
    <row r="22" spans="1:12" ht="15.75">
      <c r="A22" s="17">
        <v>19</v>
      </c>
      <c r="B22" s="19" t="s">
        <v>42</v>
      </c>
      <c r="C22" s="18" t="s">
        <v>43</v>
      </c>
      <c r="D22" s="67">
        <v>600</v>
      </c>
      <c r="E22" s="67">
        <v>1366.66</v>
      </c>
      <c r="F22" s="29">
        <v>1386.66</v>
      </c>
      <c r="G22" s="30">
        <f t="shared" si="0"/>
        <v>1.4634217727891355E-2</v>
      </c>
      <c r="H22" s="30">
        <f t="shared" si="1"/>
        <v>1.3111000000000002</v>
      </c>
    </row>
    <row r="23" spans="1:12" ht="15.75">
      <c r="A23" s="14">
        <v>20</v>
      </c>
      <c r="B23" s="15" t="s">
        <v>44</v>
      </c>
      <c r="C23" s="16" t="s">
        <v>45</v>
      </c>
      <c r="D23" s="68">
        <v>820</v>
      </c>
      <c r="E23" s="68">
        <v>1893.33</v>
      </c>
      <c r="F23" s="31">
        <v>1940</v>
      </c>
      <c r="G23" s="39">
        <f t="shared" si="0"/>
        <v>2.4649691284667794E-2</v>
      </c>
      <c r="H23" s="39"/>
    </row>
    <row r="24" spans="1:12" ht="15.75">
      <c r="A24" s="17">
        <v>21</v>
      </c>
      <c r="B24" s="19" t="s">
        <v>46</v>
      </c>
      <c r="C24" s="18" t="s">
        <v>47</v>
      </c>
      <c r="D24" s="67">
        <v>666.67</v>
      </c>
      <c r="E24" s="67">
        <v>1275</v>
      </c>
      <c r="F24" s="29">
        <v>1230</v>
      </c>
      <c r="G24" s="30">
        <f t="shared" si="0"/>
        <v>-3.5294117647058823E-2</v>
      </c>
      <c r="H24" s="30">
        <f t="shared" si="1"/>
        <v>0.84499077504612485</v>
      </c>
    </row>
    <row r="25" spans="1:12" ht="15.75">
      <c r="A25" s="14">
        <v>22</v>
      </c>
      <c r="B25" s="15" t="s">
        <v>48</v>
      </c>
      <c r="C25" s="16" t="s">
        <v>49</v>
      </c>
      <c r="D25" s="68">
        <v>1067.5</v>
      </c>
      <c r="E25" s="68">
        <v>2026.66</v>
      </c>
      <c r="F25" s="31">
        <v>1812.5</v>
      </c>
      <c r="G25" s="39">
        <f t="shared" si="0"/>
        <v>-0.10567140023486923</v>
      </c>
      <c r="H25" s="39">
        <f t="shared" si="1"/>
        <v>0.69789227166276346</v>
      </c>
    </row>
    <row r="26" spans="1:12" ht="15.75">
      <c r="A26" s="17">
        <v>23</v>
      </c>
      <c r="B26" s="19" t="s">
        <v>50</v>
      </c>
      <c r="C26" s="18" t="s">
        <v>51</v>
      </c>
      <c r="D26" s="67">
        <v>1040</v>
      </c>
      <c r="E26" s="67"/>
      <c r="F26" s="29">
        <v>3193.33</v>
      </c>
      <c r="G26" s="30"/>
      <c r="H26" s="30">
        <f t="shared" si="1"/>
        <v>2.0705096153846152</v>
      </c>
    </row>
    <row r="27" spans="1:12" ht="15.75">
      <c r="A27" s="14">
        <v>24</v>
      </c>
      <c r="B27" s="15" t="s">
        <v>52</v>
      </c>
      <c r="C27" s="16" t="s">
        <v>53</v>
      </c>
      <c r="D27" s="68">
        <v>521.66999999999996</v>
      </c>
      <c r="E27" s="68">
        <v>1104</v>
      </c>
      <c r="F27" s="31">
        <v>1100</v>
      </c>
      <c r="G27" s="39">
        <f t="shared" si="0"/>
        <v>-3.6231884057971015E-3</v>
      </c>
      <c r="H27" s="39">
        <f t="shared" si="1"/>
        <v>1.1086127245193322</v>
      </c>
    </row>
    <row r="28" spans="1:12" ht="15.75">
      <c r="A28" s="17">
        <v>25</v>
      </c>
      <c r="B28" s="19" t="s">
        <v>54</v>
      </c>
      <c r="C28" s="18" t="s">
        <v>55</v>
      </c>
      <c r="D28" s="67">
        <v>635</v>
      </c>
      <c r="E28" s="67">
        <v>1256</v>
      </c>
      <c r="F28" s="29">
        <v>1260</v>
      </c>
      <c r="G28" s="30">
        <f t="shared" si="0"/>
        <v>3.1847133757961785E-3</v>
      </c>
      <c r="H28" s="30">
        <f t="shared" si="1"/>
        <v>0.98425196850393704</v>
      </c>
    </row>
    <row r="29" spans="1:12" ht="15.75">
      <c r="A29" s="14">
        <v>26</v>
      </c>
      <c r="B29" s="15" t="s">
        <v>56</v>
      </c>
      <c r="C29" s="16" t="s">
        <v>57</v>
      </c>
      <c r="D29" s="68">
        <v>793.33</v>
      </c>
      <c r="E29" s="68">
        <v>1930</v>
      </c>
      <c r="F29" s="31">
        <v>1780</v>
      </c>
      <c r="G29" s="39">
        <f t="shared" si="0"/>
        <v>-7.7720207253886009E-2</v>
      </c>
      <c r="H29" s="39">
        <f t="shared" si="1"/>
        <v>1.2437069063315391</v>
      </c>
    </row>
    <row r="30" spans="1:12" ht="15.75">
      <c r="A30" s="17">
        <v>27</v>
      </c>
      <c r="B30" s="19" t="s">
        <v>58</v>
      </c>
      <c r="C30" s="18" t="s">
        <v>59</v>
      </c>
      <c r="D30" s="67">
        <v>290</v>
      </c>
      <c r="E30" s="67">
        <v>720</v>
      </c>
      <c r="F30" s="29">
        <v>660</v>
      </c>
      <c r="G30" s="30">
        <f t="shared" si="0"/>
        <v>-8.3333333333333329E-2</v>
      </c>
      <c r="H30" s="30">
        <f t="shared" si="1"/>
        <v>1.2758620689655173</v>
      </c>
    </row>
    <row r="31" spans="1:12" ht="15.75">
      <c r="A31" s="14">
        <v>28</v>
      </c>
      <c r="B31" s="15" t="s">
        <v>60</v>
      </c>
      <c r="C31" s="16" t="s">
        <v>61</v>
      </c>
      <c r="D31" s="68">
        <v>1146.67</v>
      </c>
      <c r="E31" s="68">
        <v>2066.66</v>
      </c>
      <c r="F31" s="31">
        <v>1980</v>
      </c>
      <c r="G31" s="39">
        <f t="shared" si="0"/>
        <v>-4.1932393330301E-2</v>
      </c>
      <c r="H31" s="39">
        <f t="shared" si="1"/>
        <v>0.7267391664559113</v>
      </c>
    </row>
    <row r="32" spans="1:12" ht="15.75">
      <c r="A32" s="17">
        <v>29</v>
      </c>
      <c r="B32" s="19" t="s">
        <v>62</v>
      </c>
      <c r="C32" s="18" t="s">
        <v>86</v>
      </c>
      <c r="D32" s="67">
        <v>1650</v>
      </c>
      <c r="E32" s="67">
        <v>3133.33</v>
      </c>
      <c r="F32" s="29">
        <v>3140</v>
      </c>
      <c r="G32" s="30">
        <f t="shared" si="0"/>
        <v>2.1287256688571178E-3</v>
      </c>
      <c r="H32" s="30">
        <f t="shared" si="1"/>
        <v>0.90303030303030307</v>
      </c>
    </row>
    <row r="33" spans="1:8" ht="16.5" thickBot="1">
      <c r="A33" s="24">
        <v>30</v>
      </c>
      <c r="B33" s="25" t="s">
        <v>63</v>
      </c>
      <c r="C33" s="26" t="s">
        <v>64</v>
      </c>
      <c r="D33" s="68"/>
      <c r="E33" s="68">
        <v>1020</v>
      </c>
      <c r="F33" s="31">
        <v>960</v>
      </c>
      <c r="G33" s="39">
        <f t="shared" si="0"/>
        <v>-5.8823529411764705E-2</v>
      </c>
      <c r="H33" s="39"/>
    </row>
    <row r="34" spans="1:8">
      <c r="A34" s="43" t="s">
        <v>90</v>
      </c>
      <c r="B34" s="43"/>
      <c r="C34" s="43"/>
      <c r="D34" s="43"/>
      <c r="E34" s="43"/>
      <c r="F34" s="43"/>
      <c r="G34" s="43"/>
      <c r="H34" s="43"/>
    </row>
    <row r="35" spans="1:8">
      <c r="A35" s="43" t="s">
        <v>91</v>
      </c>
      <c r="B35" s="43"/>
      <c r="C35" s="43"/>
      <c r="D35" s="44">
        <v>440</v>
      </c>
      <c r="E35" s="43"/>
      <c r="F35" s="43"/>
      <c r="G35" s="43"/>
      <c r="H35" s="43"/>
    </row>
    <row r="36" spans="1:8">
      <c r="A36" t="s">
        <v>98</v>
      </c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2022-08-30T20:49:49Z</dcterms:modified>
</cp:coreProperties>
</file>