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09\Desktop\"/>
    </mc:Choice>
  </mc:AlternateContent>
  <xr:revisionPtr revIDLastSave="0" documentId="8_{EA8810E9-FFEE-4676-BD95-84CE3CB6048E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8" i="1" l="1"/>
  <c r="H58" i="1"/>
  <c r="E58" i="1"/>
  <c r="D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3" i="1"/>
  <c r="H43" i="1"/>
  <c r="E43" i="1"/>
  <c r="D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<sst xmlns="http://schemas.openxmlformats.org/spreadsheetml/2006/main" count="75" uniqueCount="34">
  <si>
    <t>Table 2:  Imported Quantity of Fish and Fishery Products (Mt)</t>
  </si>
  <si>
    <t>Item</t>
  </si>
  <si>
    <t>Percentage to Total</t>
  </si>
  <si>
    <t xml:space="preserve">Dried Fish </t>
  </si>
  <si>
    <t>Dried Sprats</t>
  </si>
  <si>
    <t>Maldive fish</t>
  </si>
  <si>
    <t>Canned Fish</t>
  </si>
  <si>
    <t>Food Fish</t>
  </si>
  <si>
    <t>Live fish</t>
  </si>
  <si>
    <t>Other</t>
  </si>
  <si>
    <t>Total</t>
  </si>
  <si>
    <t>Table 3:  Value of Imported Fish and Fishery Products (Rs.Mn)</t>
  </si>
  <si>
    <t>Dried Fish</t>
  </si>
  <si>
    <t>Food fish</t>
  </si>
  <si>
    <t>Table 4:  Exported Quantity of Fish and Fishery Products (Mt)</t>
  </si>
  <si>
    <t>Live fish (2)</t>
  </si>
  <si>
    <t xml:space="preserve">na </t>
  </si>
  <si>
    <t>Prawns</t>
  </si>
  <si>
    <t>Lobsters</t>
  </si>
  <si>
    <t>Crabs</t>
  </si>
  <si>
    <t>Beche de mer</t>
  </si>
  <si>
    <t>Other Moluscus</t>
  </si>
  <si>
    <t>Shark fins</t>
  </si>
  <si>
    <t>Fish maws</t>
  </si>
  <si>
    <t>Chank &amp; shells</t>
  </si>
  <si>
    <t xml:space="preserve">Food Fish </t>
  </si>
  <si>
    <t>Table 5:  Value of Exported Fish and Fishery Products (Rs.Mn)</t>
  </si>
  <si>
    <t xml:space="preserve">Other </t>
  </si>
  <si>
    <t>Source :  Statistics Unit/ Ministry of Fisheries and Aquatic Resources</t>
  </si>
  <si>
    <t xml:space="preserve">  Change %  2018/2017</t>
  </si>
  <si>
    <t xml:space="preserve">                  (2) Live fish weight included water (container)</t>
  </si>
  <si>
    <r>
      <t xml:space="preserve">2018 </t>
    </r>
    <r>
      <rPr>
        <b/>
        <sz val="10"/>
        <rFont val="Arial"/>
        <family val="2"/>
      </rPr>
      <t>(Jan-Jun)</t>
    </r>
  </si>
  <si>
    <r>
      <t xml:space="preserve">2019 </t>
    </r>
    <r>
      <rPr>
        <b/>
        <sz val="10"/>
        <rFont val="Arial"/>
        <family val="2"/>
      </rPr>
      <t>(Jan-Jun)</t>
    </r>
  </si>
  <si>
    <t>Note     : (1) Fisheries sector tables were prepared by SU/MFARD based on the monthly custom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</si>
</sst>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#,##0.0;[Red]#,##0.0"/>
    <numFmt numFmtId="167" formatCode="#,##0;[Red]#,##0"/>
    <numFmt numFmtId="168" formatCode="_(* #,##0.0_);_(* \(#,##0.0\);_(* &quot;-&quot;??_);_(@_)"/>
    <numFmt numFmtId="169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.5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"/>
      <name val="Arial"/>
      <family val="2"/>
    </font>
    <font>
      <sz val="10.5"/>
      <name val="Times New Roman"/>
      <family val="1"/>
    </font>
    <font>
      <sz val="12"/>
      <name val="Iskoola Pota"/>
      <family val="2"/>
    </font>
    <font>
      <sz val="12"/>
      <name val="Times New Roman"/>
      <family val="1"/>
    </font>
    <font>
      <i/>
      <sz val="10.5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2"/>
    <xf numFmtId="0" fontId="4" fillId="0" borderId="0" xfId="0" applyFont="1"/>
    <xf numFmtId="0" fontId="0" fillId="0" borderId="0" xfId="0"/>
    <xf numFmtId="3" fontId="4" fillId="0" borderId="2" xfId="1" applyNumberFormat="1" applyFont="1" applyBorder="1"/>
    <xf numFmtId="165" fontId="4" fillId="0" borderId="2" xfId="1" applyNumberFormat="1" applyFont="1" applyBorder="1" applyAlignment="1">
      <alignment horizontal="right" indent="1"/>
    </xf>
    <xf numFmtId="166" fontId="4" fillId="0" borderId="2" xfId="1" applyNumberFormat="1" applyFont="1" applyBorder="1" applyAlignment="1">
      <alignment horizontal="right" indent="1"/>
    </xf>
    <xf numFmtId="165" fontId="5" fillId="0" borderId="2" xfId="1" applyNumberFormat="1" applyFont="1" applyBorder="1" applyAlignment="1">
      <alignment horizontal="right" indent="1"/>
    </xf>
    <xf numFmtId="166" fontId="5" fillId="0" borderId="2" xfId="1" applyNumberFormat="1" applyFont="1" applyBorder="1" applyAlignment="1">
      <alignment horizontal="right" indent="1"/>
    </xf>
    <xf numFmtId="0" fontId="2" fillId="0" borderId="0" xfId="2"/>
    <xf numFmtId="167" fontId="4" fillId="0" borderId="2" xfId="1" applyNumberFormat="1" applyFont="1" applyBorder="1"/>
    <xf numFmtId="168" fontId="2" fillId="0" borderId="0" xfId="4" applyNumberFormat="1" applyFont="1"/>
    <xf numFmtId="0" fontId="4" fillId="0" borderId="0" xfId="2" applyFont="1" applyFill="1" applyBorder="1"/>
    <xf numFmtId="0" fontId="4" fillId="0" borderId="0" xfId="2" applyFont="1" applyFill="1" applyBorder="1" applyAlignment="1"/>
    <xf numFmtId="0" fontId="4" fillId="0" borderId="0" xfId="0" applyFont="1" applyFill="1"/>
    <xf numFmtId="164" fontId="7" fillId="0" borderId="2" xfId="3" applyNumberFormat="1" applyFont="1" applyBorder="1" applyAlignment="1">
      <alignment vertical="center"/>
    </xf>
    <xf numFmtId="0" fontId="3" fillId="0" borderId="1" xfId="2" applyFont="1" applyBorder="1" applyAlignment="1">
      <alignment horizontal="left"/>
    </xf>
    <xf numFmtId="0" fontId="4" fillId="0" borderId="0" xfId="2" applyFont="1"/>
    <xf numFmtId="0" fontId="5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vertical="center"/>
    </xf>
    <xf numFmtId="164" fontId="4" fillId="0" borderId="2" xfId="3" applyNumberFormat="1" applyFont="1" applyBorder="1" applyAlignment="1">
      <alignment vertical="center"/>
    </xf>
    <xf numFmtId="3" fontId="4" fillId="0" borderId="2" xfId="0" applyNumberFormat="1" applyFont="1" applyBorder="1"/>
    <xf numFmtId="164" fontId="6" fillId="0" borderId="2" xfId="4" applyNumberFormat="1" applyFont="1" applyBorder="1"/>
    <xf numFmtId="0" fontId="5" fillId="0" borderId="2" xfId="2" applyFont="1" applyBorder="1" applyAlignment="1">
      <alignment vertical="center"/>
    </xf>
    <xf numFmtId="164" fontId="5" fillId="0" borderId="2" xfId="3" applyNumberFormat="1" applyFont="1" applyBorder="1" applyAlignment="1">
      <alignment vertical="center"/>
    </xf>
    <xf numFmtId="3" fontId="5" fillId="0" borderId="2" xfId="1" applyNumberFormat="1" applyFont="1" applyBorder="1"/>
    <xf numFmtId="3" fontId="5" fillId="0" borderId="2" xfId="0" applyNumberFormat="1" applyFont="1" applyBorder="1"/>
    <xf numFmtId="164" fontId="4" fillId="0" borderId="0" xfId="2" applyNumberFormat="1" applyFont="1"/>
    <xf numFmtId="164" fontId="4" fillId="0" borderId="3" xfId="3" applyNumberFormat="1" applyFont="1" applyBorder="1" applyAlignment="1">
      <alignment vertical="center"/>
    </xf>
    <xf numFmtId="0" fontId="3" fillId="0" borderId="0" xfId="2" applyFont="1"/>
    <xf numFmtId="164" fontId="4" fillId="0" borderId="4" xfId="3" applyNumberFormat="1" applyFont="1" applyBorder="1" applyAlignment="1">
      <alignment vertical="center"/>
    </xf>
    <xf numFmtId="167" fontId="5" fillId="0" borderId="2" xfId="1" applyNumberFormat="1" applyFont="1" applyBorder="1"/>
    <xf numFmtId="168" fontId="5" fillId="0" borderId="0" xfId="3" applyNumberFormat="1" applyFont="1" applyAlignment="1">
      <alignment horizontal="center" vertical="center" wrapText="1"/>
    </xf>
    <xf numFmtId="169" fontId="4" fillId="0" borderId="0" xfId="2" applyNumberFormat="1" applyFont="1"/>
    <xf numFmtId="168" fontId="4" fillId="0" borderId="2" xfId="3" applyNumberFormat="1" applyFont="1" applyBorder="1" applyAlignment="1">
      <alignment horizontal="right" vertical="center"/>
    </xf>
    <xf numFmtId="168" fontId="4" fillId="0" borderId="2" xfId="3" applyNumberFormat="1" applyFont="1" applyBorder="1" applyAlignment="1">
      <alignment horizontal="right" vertical="center" indent="1"/>
    </xf>
    <xf numFmtId="164" fontId="4" fillId="0" borderId="2" xfId="3" applyNumberFormat="1" applyFont="1" applyBorder="1" applyAlignment="1">
      <alignment horizontal="right" vertical="center"/>
    </xf>
    <xf numFmtId="167" fontId="1" fillId="0" borderId="0" xfId="1" applyNumberFormat="1"/>
    <xf numFmtId="0" fontId="4" fillId="0" borderId="5" xfId="2" applyFont="1" applyBorder="1" applyAlignment="1">
      <alignment vertical="center"/>
    </xf>
    <xf numFmtId="164" fontId="5" fillId="0" borderId="2" xfId="3" applyNumberFormat="1" applyFont="1" applyBorder="1" applyAlignment="1">
      <alignment horizontal="right" vertical="center"/>
    </xf>
    <xf numFmtId="168" fontId="5" fillId="0" borderId="2" xfId="3" applyNumberFormat="1" applyFont="1" applyBorder="1" applyAlignment="1">
      <alignment horizontal="right" vertical="center" indent="1"/>
    </xf>
    <xf numFmtId="168" fontId="4" fillId="0" borderId="0" xfId="3" applyNumberFormat="1" applyFont="1"/>
    <xf numFmtId="164" fontId="4" fillId="0" borderId="0" xfId="3" applyNumberFormat="1" applyFont="1" applyAlignment="1">
      <alignment vertical="center"/>
    </xf>
    <xf numFmtId="164" fontId="6" fillId="0" borderId="2" xfId="3" applyNumberFormat="1" applyFont="1" applyBorder="1" applyAlignment="1">
      <alignment vertical="center"/>
    </xf>
    <xf numFmtId="0" fontId="12" fillId="0" borderId="3" xfId="2" applyFont="1" applyBorder="1" applyAlignment="1">
      <alignment horizontal="left" indent="1"/>
    </xf>
    <xf numFmtId="43" fontId="4" fillId="0" borderId="0" xfId="2" applyNumberFormat="1" applyFont="1"/>
    <xf numFmtId="0" fontId="4" fillId="0" borderId="0" xfId="2" applyFont="1" applyAlignment="1">
      <alignment horizontal="left" indent="1"/>
    </xf>
    <xf numFmtId="0" fontId="9" fillId="0" borderId="0" xfId="2" applyFont="1"/>
    <xf numFmtId="0" fontId="10" fillId="0" borderId="0" xfId="2" applyFont="1"/>
    <xf numFmtId="0" fontId="11" fillId="0" borderId="0" xfId="2" applyFont="1"/>
  </cellXfs>
  <cellStyles count="5">
    <cellStyle name="Comma" xfId="1" builtinId="3"/>
    <cellStyle name="Comma 10" xfId="4" xr:uid="{00000000-0005-0000-0000-000001000000}"/>
    <cellStyle name="Comma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781051</xdr:colOff>
      <xdr:row>0</xdr:row>
      <xdr:rowOff>123825</xdr:rowOff>
    </xdr:from>
    <xdr:to>
      <xdr:col>9</xdr:col>
      <xdr:colOff>9525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7B4FEED-6009-4AA1-8144-9EDD63084A2B}"/>
            </a:ext>
          </a:extLst>
        </xdr:cNvPr>
        <xdr:cNvSpPr txBox="1">
          <a:spLocks noChangeArrowheads="1"/>
        </xdr:cNvSpPr>
      </xdr:nvSpPr>
      <xdr:spPr bwMode="auto">
        <a:xfrm>
          <a:off x="781051" y="123825"/>
          <a:ext cx="5667374" cy="1114425"/>
        </a:xfrm>
        <a:prstGeom prst="rect">
          <a:avLst/>
        </a:prstGeom>
        <a:solidFill>
          <a:srgbClr val="CCECFF">
            <a:alpha val="72000"/>
          </a:srgbClr>
        </a:solidFill>
        <a:ln w="1587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5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International Trade of Fish and Fishery Products  2019 (January -June)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Ministry of Fisheries and Aquatic Resources Development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Maligawatta, Colombo – 10.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/>
          </a:endParaRPr>
        </a:p>
      </xdr:txBody>
    </xdr:sp>
    <xdr:clientData/>
  </xdr:twoCellAnchor>
  <xdr:twoCellAnchor>
    <xdr:from>
      <xdr:col>0</xdr:col>
      <xdr:colOff>0</xdr:colOff>
      <xdr:row>0</xdr:row>
      <xdr:rowOff>123825</xdr:rowOff>
    </xdr:from>
    <xdr:to>
      <xdr:col>0</xdr:col>
      <xdr:colOff>807118</xdr:colOff>
      <xdr:row>6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50FBFC4-361C-4913-BF7A-C12364E52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807118" cy="1095375"/>
        </a:xfrm>
        <a:prstGeom prst="rect">
          <a:avLst/>
        </a:prstGeom>
        <a:noFill/>
        <a:ln w="15875">
          <a:solidFill>
            <a:srgbClr val="3366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J84"/>
  <sheetViews>
    <sheetView tabSelected="1" workbookViewId="0">
      <selection activeCell="K7" sqref="K7"/>
    </sheetView>
  </sheetViews>
  <sheetFormatPr defaultRowHeight="15" x14ac:dyDescent="0.25"/>
  <cols>
    <col min="1" max="1" width="14.28515625" customWidth="1"/>
    <col min="2" max="4" width="9.7109375" customWidth="1"/>
    <col min="5" max="5" width="9.7109375" style="2" customWidth="1"/>
    <col min="6" max="6" width="11.5703125" customWidth="1"/>
    <col min="7" max="7" width="11.28515625" customWidth="1"/>
    <col min="8" max="8" width="11.85546875" customWidth="1"/>
    <col min="9" max="9" width="11.42578125" customWidth="1"/>
    <col min="257" max="257" width="14.28515625" customWidth="1"/>
    <col min="259" max="260" width="9.85546875" bestFit="1" customWidth="1"/>
    <col min="262" max="263" width="12.5703125" customWidth="1"/>
    <col min="513" max="513" width="14.28515625" customWidth="1"/>
    <col min="515" max="516" width="9.85546875" bestFit="1" customWidth="1"/>
    <col min="518" max="519" width="12.5703125" customWidth="1"/>
    <col min="769" max="769" width="14.28515625" customWidth="1"/>
    <col min="771" max="772" width="9.85546875" bestFit="1" customWidth="1"/>
    <col min="774" max="775" width="12.5703125" customWidth="1"/>
    <col min="1025" max="1025" width="14.28515625" customWidth="1"/>
    <col min="1027" max="1028" width="9.85546875" bestFit="1" customWidth="1"/>
    <col min="1030" max="1031" width="12.5703125" customWidth="1"/>
    <col min="1281" max="1281" width="14.28515625" customWidth="1"/>
    <col min="1283" max="1284" width="9.85546875" bestFit="1" customWidth="1"/>
    <col min="1286" max="1287" width="12.5703125" customWidth="1"/>
    <col min="1537" max="1537" width="14.28515625" customWidth="1"/>
    <col min="1539" max="1540" width="9.85546875" bestFit="1" customWidth="1"/>
    <col min="1542" max="1543" width="12.5703125" customWidth="1"/>
    <col min="1793" max="1793" width="14.28515625" customWidth="1"/>
    <col min="1795" max="1796" width="9.85546875" bestFit="1" customWidth="1"/>
    <col min="1798" max="1799" width="12.5703125" customWidth="1"/>
    <col min="2049" max="2049" width="14.28515625" customWidth="1"/>
    <col min="2051" max="2052" width="9.85546875" bestFit="1" customWidth="1"/>
    <col min="2054" max="2055" width="12.5703125" customWidth="1"/>
    <col min="2305" max="2305" width="14.28515625" customWidth="1"/>
    <col min="2307" max="2308" width="9.85546875" bestFit="1" customWidth="1"/>
    <col min="2310" max="2311" width="12.5703125" customWidth="1"/>
    <col min="2561" max="2561" width="14.28515625" customWidth="1"/>
    <col min="2563" max="2564" width="9.85546875" bestFit="1" customWidth="1"/>
    <col min="2566" max="2567" width="12.5703125" customWidth="1"/>
    <col min="2817" max="2817" width="14.28515625" customWidth="1"/>
    <col min="2819" max="2820" width="9.85546875" bestFit="1" customWidth="1"/>
    <col min="2822" max="2823" width="12.5703125" customWidth="1"/>
    <col min="3073" max="3073" width="14.28515625" customWidth="1"/>
    <col min="3075" max="3076" width="9.85546875" bestFit="1" customWidth="1"/>
    <col min="3078" max="3079" width="12.5703125" customWidth="1"/>
    <col min="3329" max="3329" width="14.28515625" customWidth="1"/>
    <col min="3331" max="3332" width="9.85546875" bestFit="1" customWidth="1"/>
    <col min="3334" max="3335" width="12.5703125" customWidth="1"/>
    <col min="3585" max="3585" width="14.28515625" customWidth="1"/>
    <col min="3587" max="3588" width="9.85546875" bestFit="1" customWidth="1"/>
    <col min="3590" max="3591" width="12.5703125" customWidth="1"/>
    <col min="3841" max="3841" width="14.28515625" customWidth="1"/>
    <col min="3843" max="3844" width="9.85546875" bestFit="1" customWidth="1"/>
    <col min="3846" max="3847" width="12.5703125" customWidth="1"/>
    <col min="4097" max="4097" width="14.28515625" customWidth="1"/>
    <col min="4099" max="4100" width="9.85546875" bestFit="1" customWidth="1"/>
    <col min="4102" max="4103" width="12.5703125" customWidth="1"/>
    <col min="4353" max="4353" width="14.28515625" customWidth="1"/>
    <col min="4355" max="4356" width="9.85546875" bestFit="1" customWidth="1"/>
    <col min="4358" max="4359" width="12.5703125" customWidth="1"/>
    <col min="4609" max="4609" width="14.28515625" customWidth="1"/>
    <col min="4611" max="4612" width="9.85546875" bestFit="1" customWidth="1"/>
    <col min="4614" max="4615" width="12.5703125" customWidth="1"/>
    <col min="4865" max="4865" width="14.28515625" customWidth="1"/>
    <col min="4867" max="4868" width="9.85546875" bestFit="1" customWidth="1"/>
    <col min="4870" max="4871" width="12.5703125" customWidth="1"/>
    <col min="5121" max="5121" width="14.28515625" customWidth="1"/>
    <col min="5123" max="5124" width="9.85546875" bestFit="1" customWidth="1"/>
    <col min="5126" max="5127" width="12.5703125" customWidth="1"/>
    <col min="5377" max="5377" width="14.28515625" customWidth="1"/>
    <col min="5379" max="5380" width="9.85546875" bestFit="1" customWidth="1"/>
    <col min="5382" max="5383" width="12.5703125" customWidth="1"/>
    <col min="5633" max="5633" width="14.28515625" customWidth="1"/>
    <col min="5635" max="5636" width="9.85546875" bestFit="1" customWidth="1"/>
    <col min="5638" max="5639" width="12.5703125" customWidth="1"/>
    <col min="5889" max="5889" width="14.28515625" customWidth="1"/>
    <col min="5891" max="5892" width="9.85546875" bestFit="1" customWidth="1"/>
    <col min="5894" max="5895" width="12.5703125" customWidth="1"/>
    <col min="6145" max="6145" width="14.28515625" customWidth="1"/>
    <col min="6147" max="6148" width="9.85546875" bestFit="1" customWidth="1"/>
    <col min="6150" max="6151" width="12.5703125" customWidth="1"/>
    <col min="6401" max="6401" width="14.28515625" customWidth="1"/>
    <col min="6403" max="6404" width="9.85546875" bestFit="1" customWidth="1"/>
    <col min="6406" max="6407" width="12.5703125" customWidth="1"/>
    <col min="6657" max="6657" width="14.28515625" customWidth="1"/>
    <col min="6659" max="6660" width="9.85546875" bestFit="1" customWidth="1"/>
    <col min="6662" max="6663" width="12.5703125" customWidth="1"/>
    <col min="6913" max="6913" width="14.28515625" customWidth="1"/>
    <col min="6915" max="6916" width="9.85546875" bestFit="1" customWidth="1"/>
    <col min="6918" max="6919" width="12.5703125" customWidth="1"/>
    <col min="7169" max="7169" width="14.28515625" customWidth="1"/>
    <col min="7171" max="7172" width="9.85546875" bestFit="1" customWidth="1"/>
    <col min="7174" max="7175" width="12.5703125" customWidth="1"/>
    <col min="7425" max="7425" width="14.28515625" customWidth="1"/>
    <col min="7427" max="7428" width="9.85546875" bestFit="1" customWidth="1"/>
    <col min="7430" max="7431" width="12.5703125" customWidth="1"/>
    <col min="7681" max="7681" width="14.28515625" customWidth="1"/>
    <col min="7683" max="7684" width="9.85546875" bestFit="1" customWidth="1"/>
    <col min="7686" max="7687" width="12.5703125" customWidth="1"/>
    <col min="7937" max="7937" width="14.28515625" customWidth="1"/>
    <col min="7939" max="7940" width="9.85546875" bestFit="1" customWidth="1"/>
    <col min="7942" max="7943" width="12.5703125" customWidth="1"/>
    <col min="8193" max="8193" width="14.28515625" customWidth="1"/>
    <col min="8195" max="8196" width="9.85546875" bestFit="1" customWidth="1"/>
    <col min="8198" max="8199" width="12.5703125" customWidth="1"/>
    <col min="8449" max="8449" width="14.28515625" customWidth="1"/>
    <col min="8451" max="8452" width="9.85546875" bestFit="1" customWidth="1"/>
    <col min="8454" max="8455" width="12.5703125" customWidth="1"/>
    <col min="8705" max="8705" width="14.28515625" customWidth="1"/>
    <col min="8707" max="8708" width="9.85546875" bestFit="1" customWidth="1"/>
    <col min="8710" max="8711" width="12.5703125" customWidth="1"/>
    <col min="8961" max="8961" width="14.28515625" customWidth="1"/>
    <col min="8963" max="8964" width="9.85546875" bestFit="1" customWidth="1"/>
    <col min="8966" max="8967" width="12.5703125" customWidth="1"/>
    <col min="9217" max="9217" width="14.28515625" customWidth="1"/>
    <col min="9219" max="9220" width="9.85546875" bestFit="1" customWidth="1"/>
    <col min="9222" max="9223" width="12.5703125" customWidth="1"/>
    <col min="9473" max="9473" width="14.28515625" customWidth="1"/>
    <col min="9475" max="9476" width="9.85546875" bestFit="1" customWidth="1"/>
    <col min="9478" max="9479" width="12.5703125" customWidth="1"/>
    <col min="9729" max="9729" width="14.28515625" customWidth="1"/>
    <col min="9731" max="9732" width="9.85546875" bestFit="1" customWidth="1"/>
    <col min="9734" max="9735" width="12.5703125" customWidth="1"/>
    <col min="9985" max="9985" width="14.28515625" customWidth="1"/>
    <col min="9987" max="9988" width="9.85546875" bestFit="1" customWidth="1"/>
    <col min="9990" max="9991" width="12.5703125" customWidth="1"/>
    <col min="10241" max="10241" width="14.28515625" customWidth="1"/>
    <col min="10243" max="10244" width="9.85546875" bestFit="1" customWidth="1"/>
    <col min="10246" max="10247" width="12.5703125" customWidth="1"/>
    <col min="10497" max="10497" width="14.28515625" customWidth="1"/>
    <col min="10499" max="10500" width="9.85546875" bestFit="1" customWidth="1"/>
    <col min="10502" max="10503" width="12.5703125" customWidth="1"/>
    <col min="10753" max="10753" width="14.28515625" customWidth="1"/>
    <col min="10755" max="10756" width="9.85546875" bestFit="1" customWidth="1"/>
    <col min="10758" max="10759" width="12.5703125" customWidth="1"/>
    <col min="11009" max="11009" width="14.28515625" customWidth="1"/>
    <col min="11011" max="11012" width="9.85546875" bestFit="1" customWidth="1"/>
    <col min="11014" max="11015" width="12.5703125" customWidth="1"/>
    <col min="11265" max="11265" width="14.28515625" customWidth="1"/>
    <col min="11267" max="11268" width="9.85546875" bestFit="1" customWidth="1"/>
    <col min="11270" max="11271" width="12.5703125" customWidth="1"/>
    <col min="11521" max="11521" width="14.28515625" customWidth="1"/>
    <col min="11523" max="11524" width="9.85546875" bestFit="1" customWidth="1"/>
    <col min="11526" max="11527" width="12.5703125" customWidth="1"/>
    <col min="11777" max="11777" width="14.28515625" customWidth="1"/>
    <col min="11779" max="11780" width="9.85546875" bestFit="1" customWidth="1"/>
    <col min="11782" max="11783" width="12.5703125" customWidth="1"/>
    <col min="12033" max="12033" width="14.28515625" customWidth="1"/>
    <col min="12035" max="12036" width="9.85546875" bestFit="1" customWidth="1"/>
    <col min="12038" max="12039" width="12.5703125" customWidth="1"/>
    <col min="12289" max="12289" width="14.28515625" customWidth="1"/>
    <col min="12291" max="12292" width="9.85546875" bestFit="1" customWidth="1"/>
    <col min="12294" max="12295" width="12.5703125" customWidth="1"/>
    <col min="12545" max="12545" width="14.28515625" customWidth="1"/>
    <col min="12547" max="12548" width="9.85546875" bestFit="1" customWidth="1"/>
    <col min="12550" max="12551" width="12.5703125" customWidth="1"/>
    <col min="12801" max="12801" width="14.28515625" customWidth="1"/>
    <col min="12803" max="12804" width="9.85546875" bestFit="1" customWidth="1"/>
    <col min="12806" max="12807" width="12.5703125" customWidth="1"/>
    <col min="13057" max="13057" width="14.28515625" customWidth="1"/>
    <col min="13059" max="13060" width="9.85546875" bestFit="1" customWidth="1"/>
    <col min="13062" max="13063" width="12.5703125" customWidth="1"/>
    <col min="13313" max="13313" width="14.28515625" customWidth="1"/>
    <col min="13315" max="13316" width="9.85546875" bestFit="1" customWidth="1"/>
    <col min="13318" max="13319" width="12.5703125" customWidth="1"/>
    <col min="13569" max="13569" width="14.28515625" customWidth="1"/>
    <col min="13571" max="13572" width="9.85546875" bestFit="1" customWidth="1"/>
    <col min="13574" max="13575" width="12.5703125" customWidth="1"/>
    <col min="13825" max="13825" width="14.28515625" customWidth="1"/>
    <col min="13827" max="13828" width="9.85546875" bestFit="1" customWidth="1"/>
    <col min="13830" max="13831" width="12.5703125" customWidth="1"/>
    <col min="14081" max="14081" width="14.28515625" customWidth="1"/>
    <col min="14083" max="14084" width="9.85546875" bestFit="1" customWidth="1"/>
    <col min="14086" max="14087" width="12.5703125" customWidth="1"/>
    <col min="14337" max="14337" width="14.28515625" customWidth="1"/>
    <col min="14339" max="14340" width="9.85546875" bestFit="1" customWidth="1"/>
    <col min="14342" max="14343" width="12.5703125" customWidth="1"/>
    <col min="14593" max="14593" width="14.28515625" customWidth="1"/>
    <col min="14595" max="14596" width="9.85546875" bestFit="1" customWidth="1"/>
    <col min="14598" max="14599" width="12.5703125" customWidth="1"/>
    <col min="14849" max="14849" width="14.28515625" customWidth="1"/>
    <col min="14851" max="14852" width="9.85546875" bestFit="1" customWidth="1"/>
    <col min="14854" max="14855" width="12.5703125" customWidth="1"/>
    <col min="15105" max="15105" width="14.28515625" customWidth="1"/>
    <col min="15107" max="15108" width="9.85546875" bestFit="1" customWidth="1"/>
    <col min="15110" max="15111" width="12.5703125" customWidth="1"/>
    <col min="15361" max="15361" width="14.28515625" customWidth="1"/>
    <col min="15363" max="15364" width="9.85546875" bestFit="1" customWidth="1"/>
    <col min="15366" max="15367" width="12.5703125" customWidth="1"/>
    <col min="15617" max="15617" width="14.28515625" customWidth="1"/>
    <col min="15619" max="15620" width="9.85546875" bestFit="1" customWidth="1"/>
    <col min="15622" max="15623" width="12.5703125" customWidth="1"/>
    <col min="15873" max="15873" width="14.28515625" customWidth="1"/>
    <col min="15875" max="15876" width="9.85546875" bestFit="1" customWidth="1"/>
    <col min="15878" max="15879" width="12.5703125" customWidth="1"/>
    <col min="16129" max="16129" width="14.28515625" customWidth="1"/>
    <col min="16131" max="16132" width="9.85546875" bestFit="1" customWidth="1"/>
    <col min="16134" max="16135" width="12.5703125" customWidth="1"/>
  </cols>
  <sheetData>
    <row r="8" spans="1:10" x14ac:dyDescent="0.25">
      <c r="A8" s="16" t="s">
        <v>0</v>
      </c>
      <c r="B8" s="17"/>
      <c r="C8" s="17"/>
      <c r="D8" s="17"/>
      <c r="E8" s="17"/>
      <c r="F8" s="17"/>
      <c r="G8" s="17"/>
      <c r="H8" s="17"/>
      <c r="I8" s="17"/>
      <c r="J8" s="3"/>
    </row>
    <row r="9" spans="1:10" ht="36" customHeight="1" x14ac:dyDescent="0.25">
      <c r="A9" s="18" t="s">
        <v>1</v>
      </c>
      <c r="B9" s="18">
        <v>2015</v>
      </c>
      <c r="C9" s="18">
        <v>2016</v>
      </c>
      <c r="D9" s="18">
        <v>2017</v>
      </c>
      <c r="E9" s="18">
        <v>2018</v>
      </c>
      <c r="F9" s="18" t="s">
        <v>31</v>
      </c>
      <c r="G9" s="18" t="s">
        <v>32</v>
      </c>
      <c r="H9" s="19" t="s">
        <v>29</v>
      </c>
      <c r="I9" s="19" t="s">
        <v>2</v>
      </c>
      <c r="J9" s="3"/>
    </row>
    <row r="10" spans="1:10" x14ac:dyDescent="0.25">
      <c r="A10" s="20" t="s">
        <v>3</v>
      </c>
      <c r="B10" s="21">
        <v>8445.2789599999996</v>
      </c>
      <c r="C10" s="21">
        <v>10520.592199999999</v>
      </c>
      <c r="D10" s="4">
        <v>10214.446980000001</v>
      </c>
      <c r="E10" s="22">
        <v>8944.2111900000018</v>
      </c>
      <c r="F10" s="23">
        <v>4623.9466600000005</v>
      </c>
      <c r="G10" s="22">
        <v>4413.1983</v>
      </c>
      <c r="H10" s="5">
        <f>+(G10-F10)/F10*100</f>
        <v>-4.5577593232877058</v>
      </c>
      <c r="I10" s="6">
        <f>+G10/G$10*100</f>
        <v>100</v>
      </c>
      <c r="J10" s="3"/>
    </row>
    <row r="11" spans="1:10" x14ac:dyDescent="0.25">
      <c r="A11" s="20" t="s">
        <v>4</v>
      </c>
      <c r="B11" s="21">
        <v>24607.422700000003</v>
      </c>
      <c r="C11" s="21">
        <v>24456.971300000001</v>
      </c>
      <c r="D11" s="4">
        <v>22797.827649999999</v>
      </c>
      <c r="E11" s="22">
        <v>23231.925769999998</v>
      </c>
      <c r="F11" s="23">
        <v>12151.181859999999</v>
      </c>
      <c r="G11" s="22">
        <v>12947.364720000001</v>
      </c>
      <c r="H11" s="5">
        <f t="shared" ref="H11:H17" si="0">+(G11-F11)/F11*100</f>
        <v>6.5523079908870905</v>
      </c>
      <c r="I11" s="6">
        <f t="shared" ref="I11:I17" si="1">+G11/G$10*100</f>
        <v>293.37826763868742</v>
      </c>
      <c r="J11" s="3"/>
    </row>
    <row r="12" spans="1:10" x14ac:dyDescent="0.25">
      <c r="A12" s="20" t="s">
        <v>5</v>
      </c>
      <c r="B12" s="21">
        <v>2216.3934199999999</v>
      </c>
      <c r="C12" s="21">
        <v>2731.6847499999999</v>
      </c>
      <c r="D12" s="4">
        <v>2674.2638899999997</v>
      </c>
      <c r="E12" s="22">
        <v>2323.1458299999999</v>
      </c>
      <c r="F12" s="23">
        <v>1045.71254</v>
      </c>
      <c r="G12" s="22">
        <v>1191.8757700000001</v>
      </c>
      <c r="H12" s="5">
        <f t="shared" si="0"/>
        <v>13.977381393934524</v>
      </c>
      <c r="I12" s="6">
        <f t="shared" si="1"/>
        <v>27.00707489169476</v>
      </c>
      <c r="J12" s="3"/>
    </row>
    <row r="13" spans="1:10" x14ac:dyDescent="0.25">
      <c r="A13" s="20" t="s">
        <v>6</v>
      </c>
      <c r="B13" s="21">
        <v>49016.101150000002</v>
      </c>
      <c r="C13" s="21">
        <v>37088.756339999993</v>
      </c>
      <c r="D13" s="4">
        <v>40613.825219999999</v>
      </c>
      <c r="E13" s="22">
        <v>28068.09578</v>
      </c>
      <c r="F13" s="23">
        <v>18319.504120000005</v>
      </c>
      <c r="G13" s="22">
        <v>21239.161769999999</v>
      </c>
      <c r="H13" s="5">
        <f t="shared" si="0"/>
        <v>15.937427295384635</v>
      </c>
      <c r="I13" s="6">
        <f t="shared" si="1"/>
        <v>481.26461414616239</v>
      </c>
      <c r="J13" s="3"/>
    </row>
    <row r="14" spans="1:10" x14ac:dyDescent="0.25">
      <c r="A14" s="20" t="s">
        <v>7</v>
      </c>
      <c r="B14" s="21">
        <v>33866.899740000001</v>
      </c>
      <c r="C14" s="21">
        <v>39074.303189999999</v>
      </c>
      <c r="D14" s="4">
        <v>27782.128629999999</v>
      </c>
      <c r="E14" s="22">
        <v>18693.903230000004</v>
      </c>
      <c r="F14" s="23">
        <v>8234.7058900000011</v>
      </c>
      <c r="G14" s="22">
        <v>7034.35707</v>
      </c>
      <c r="H14" s="5">
        <f t="shared" si="0"/>
        <v>-14.576705422566111</v>
      </c>
      <c r="I14" s="6">
        <f t="shared" si="1"/>
        <v>159.39363227797853</v>
      </c>
      <c r="J14" s="3"/>
    </row>
    <row r="15" spans="1:10" x14ac:dyDescent="0.25">
      <c r="A15" s="20" t="s">
        <v>8</v>
      </c>
      <c r="B15" s="21">
        <v>106.36199999999999</v>
      </c>
      <c r="C15" s="21">
        <v>128.43603999999999</v>
      </c>
      <c r="D15" s="4">
        <v>180.61732000000001</v>
      </c>
      <c r="E15" s="22">
        <v>182.56465</v>
      </c>
      <c r="F15" s="23">
        <v>92.908000000000001</v>
      </c>
      <c r="G15" s="22">
        <v>83.447479999999999</v>
      </c>
      <c r="H15" s="5">
        <f t="shared" si="0"/>
        <v>-10.182675334739745</v>
      </c>
      <c r="I15" s="6">
        <f t="shared" si="1"/>
        <v>1.8908617815791326</v>
      </c>
      <c r="J15" s="3"/>
    </row>
    <row r="16" spans="1:10" x14ac:dyDescent="0.25">
      <c r="A16" s="20" t="s">
        <v>9</v>
      </c>
      <c r="B16" s="21">
        <v>1787.1263999999996</v>
      </c>
      <c r="C16" s="21">
        <v>1692.15534</v>
      </c>
      <c r="D16" s="4">
        <v>1756.9549199999997</v>
      </c>
      <c r="E16" s="22">
        <v>3019.2482499999996</v>
      </c>
      <c r="F16" s="23">
        <v>1530.08104</v>
      </c>
      <c r="G16" s="22">
        <v>1265.45373</v>
      </c>
      <c r="H16" s="5">
        <f t="shared" si="0"/>
        <v>-17.294986545287827</v>
      </c>
      <c r="I16" s="6">
        <f t="shared" si="1"/>
        <v>28.674300223490977</v>
      </c>
      <c r="J16" s="3"/>
    </row>
    <row r="17" spans="1:10" x14ac:dyDescent="0.25">
      <c r="A17" s="24" t="s">
        <v>10</v>
      </c>
      <c r="B17" s="25">
        <v>120045.58436999998</v>
      </c>
      <c r="C17" s="25">
        <v>115692.89916000002</v>
      </c>
      <c r="D17" s="26">
        <v>106020.06460999999</v>
      </c>
      <c r="E17" s="27">
        <v>84463.094700000016</v>
      </c>
      <c r="F17" s="25">
        <v>45998.040110000002</v>
      </c>
      <c r="G17" s="27">
        <v>48174.858839999994</v>
      </c>
      <c r="H17" s="7">
        <f t="shared" si="0"/>
        <v>4.7324162612022898</v>
      </c>
      <c r="I17" s="8">
        <f t="shared" si="1"/>
        <v>1091.6087509595932</v>
      </c>
      <c r="J17" s="3"/>
    </row>
    <row r="18" spans="1:10" ht="6" customHeight="1" x14ac:dyDescent="0.25">
      <c r="A18" s="9"/>
      <c r="B18" s="28"/>
      <c r="C18" s="28"/>
      <c r="D18" s="28"/>
      <c r="E18" s="28"/>
      <c r="F18" s="28"/>
      <c r="G18" s="28"/>
      <c r="H18" s="29"/>
      <c r="I18" s="29"/>
      <c r="J18" s="3"/>
    </row>
    <row r="19" spans="1:10" x14ac:dyDescent="0.25">
      <c r="A19" s="30" t="s">
        <v>11</v>
      </c>
      <c r="B19" s="28"/>
      <c r="C19" s="31"/>
      <c r="D19" s="31"/>
      <c r="E19" s="31"/>
      <c r="F19" s="31"/>
      <c r="G19" s="31"/>
      <c r="H19" s="31"/>
      <c r="I19" s="31"/>
      <c r="J19" s="3"/>
    </row>
    <row r="20" spans="1:10" ht="27.75" customHeight="1" x14ac:dyDescent="0.25">
      <c r="A20" s="18" t="s">
        <v>1</v>
      </c>
      <c r="B20" s="18">
        <v>2015</v>
      </c>
      <c r="C20" s="18">
        <v>2016</v>
      </c>
      <c r="D20" s="18">
        <v>2017</v>
      </c>
      <c r="E20" s="18">
        <v>2018</v>
      </c>
      <c r="F20" s="18" t="s">
        <v>31</v>
      </c>
      <c r="G20" s="18" t="s">
        <v>32</v>
      </c>
      <c r="H20" s="19" t="s">
        <v>29</v>
      </c>
      <c r="I20" s="19" t="s">
        <v>2</v>
      </c>
      <c r="J20" s="3"/>
    </row>
    <row r="21" spans="1:10" x14ac:dyDescent="0.25">
      <c r="A21" s="20" t="s">
        <v>12</v>
      </c>
      <c r="B21" s="21">
        <v>2357.2555180599998</v>
      </c>
      <c r="C21" s="21">
        <v>3416.1045603400003</v>
      </c>
      <c r="D21" s="10">
        <v>3807.7957799999999</v>
      </c>
      <c r="E21" s="4">
        <v>3986.4163020000001</v>
      </c>
      <c r="F21" s="23">
        <v>1913.255269</v>
      </c>
      <c r="G21" s="4">
        <v>2278.4027620000002</v>
      </c>
      <c r="H21" s="5">
        <f t="shared" ref="H21:H28" si="2">+(G21-F21)/F21*100</f>
        <v>19.085142422780397</v>
      </c>
      <c r="I21" s="6">
        <f>+G21/G$21*100</f>
        <v>100</v>
      </c>
      <c r="J21" s="3"/>
    </row>
    <row r="22" spans="1:10" x14ac:dyDescent="0.25">
      <c r="A22" s="20" t="s">
        <v>4</v>
      </c>
      <c r="B22" s="21">
        <v>7152.5936889999994</v>
      </c>
      <c r="C22" s="21">
        <v>9036.9923555000005</v>
      </c>
      <c r="D22" s="10">
        <v>9368.6916629999996</v>
      </c>
      <c r="E22" s="4">
        <v>9727.7331101899999</v>
      </c>
      <c r="F22" s="23">
        <v>5098.4975869999998</v>
      </c>
      <c r="G22" s="4">
        <v>4864.2549140000001</v>
      </c>
      <c r="H22" s="5">
        <f t="shared" si="2"/>
        <v>-4.5943470405333686</v>
      </c>
      <c r="I22" s="6">
        <f t="shared" ref="I22:I28" si="3">+G22/G$21*100</f>
        <v>213.49407554835116</v>
      </c>
      <c r="J22" s="3"/>
    </row>
    <row r="23" spans="1:10" x14ac:dyDescent="0.25">
      <c r="A23" s="20" t="s">
        <v>5</v>
      </c>
      <c r="B23" s="21">
        <v>1658.35257022</v>
      </c>
      <c r="C23" s="21">
        <v>1993.8480999999999</v>
      </c>
      <c r="D23" s="10">
        <v>1624.2122139999999</v>
      </c>
      <c r="E23" s="4">
        <v>1545.9706833400001</v>
      </c>
      <c r="F23" s="23">
        <v>647.13589134000006</v>
      </c>
      <c r="G23" s="4">
        <v>772.61309800000004</v>
      </c>
      <c r="H23" s="5">
        <f t="shared" si="2"/>
        <v>19.38962254128403</v>
      </c>
      <c r="I23" s="6">
        <f t="shared" si="3"/>
        <v>33.910295005163796</v>
      </c>
      <c r="J23" s="3"/>
    </row>
    <row r="24" spans="1:10" x14ac:dyDescent="0.25">
      <c r="A24" s="20" t="s">
        <v>6</v>
      </c>
      <c r="B24" s="21">
        <v>11918.761415999998</v>
      </c>
      <c r="C24" s="21">
        <v>9638.2251809999998</v>
      </c>
      <c r="D24" s="10">
        <v>9605.5748550000008</v>
      </c>
      <c r="E24" s="4">
        <v>8615.9296680000007</v>
      </c>
      <c r="F24" s="23">
        <v>5260.0791090000002</v>
      </c>
      <c r="G24" s="4">
        <v>7946.269018</v>
      </c>
      <c r="H24" s="5">
        <f t="shared" si="2"/>
        <v>51.067481179207483</v>
      </c>
      <c r="I24" s="6">
        <f t="shared" si="3"/>
        <v>348.76489576516758</v>
      </c>
      <c r="J24" s="3"/>
    </row>
    <row r="25" spans="1:10" x14ac:dyDescent="0.25">
      <c r="A25" s="20" t="s">
        <v>13</v>
      </c>
      <c r="B25" s="21">
        <v>6763.7629022000001</v>
      </c>
      <c r="C25" s="21">
        <v>10110.629553340001</v>
      </c>
      <c r="D25" s="10">
        <v>8604.7490785699993</v>
      </c>
      <c r="E25" s="4">
        <v>7322.6875851200002</v>
      </c>
      <c r="F25" s="23">
        <v>3033.4053629999999</v>
      </c>
      <c r="G25" s="4">
        <v>2782.2224110000002</v>
      </c>
      <c r="H25" s="5">
        <f t="shared" si="2"/>
        <v>-8.2805600287982237</v>
      </c>
      <c r="I25" s="6">
        <f t="shared" si="3"/>
        <v>122.11284402401897</v>
      </c>
      <c r="J25" s="3"/>
    </row>
    <row r="26" spans="1:10" x14ac:dyDescent="0.25">
      <c r="A26" s="20" t="s">
        <v>8</v>
      </c>
      <c r="B26" s="21">
        <v>196.81875525999999</v>
      </c>
      <c r="C26" s="21">
        <v>214.78843461000002</v>
      </c>
      <c r="D26" s="10">
        <v>333.62701178999998</v>
      </c>
      <c r="E26" s="4">
        <v>257.40771599999999</v>
      </c>
      <c r="F26" s="23">
        <v>113.884629</v>
      </c>
      <c r="G26" s="4">
        <v>123.287684</v>
      </c>
      <c r="H26" s="5">
        <f t="shared" si="2"/>
        <v>8.2566498065335878</v>
      </c>
      <c r="I26" s="6">
        <f t="shared" si="3"/>
        <v>5.4111453012713646</v>
      </c>
      <c r="J26" s="3"/>
    </row>
    <row r="27" spans="1:10" x14ac:dyDescent="0.25">
      <c r="A27" s="20" t="s">
        <v>9</v>
      </c>
      <c r="B27" s="21">
        <v>681.09614099999999</v>
      </c>
      <c r="C27" s="21">
        <v>761.68164151000008</v>
      </c>
      <c r="D27" s="10">
        <v>624.80630699999995</v>
      </c>
      <c r="E27" s="4">
        <v>1270.2395216599998</v>
      </c>
      <c r="F27" s="23">
        <v>518.89433365999992</v>
      </c>
      <c r="G27" s="4">
        <v>467.43265400000001</v>
      </c>
      <c r="H27" s="5">
        <f t="shared" si="2"/>
        <v>-9.9175643906182316</v>
      </c>
      <c r="I27" s="6">
        <f t="shared" si="3"/>
        <v>20.515804395781363</v>
      </c>
      <c r="J27" s="3"/>
    </row>
    <row r="28" spans="1:10" x14ac:dyDescent="0.25">
      <c r="A28" s="24" t="s">
        <v>10</v>
      </c>
      <c r="B28" s="25">
        <v>30728.640991740001</v>
      </c>
      <c r="C28" s="25">
        <v>35172.269826299998</v>
      </c>
      <c r="D28" s="32">
        <v>33969.45690936</v>
      </c>
      <c r="E28" s="26">
        <v>32726.384586309996</v>
      </c>
      <c r="F28" s="25">
        <v>16585.152182000002</v>
      </c>
      <c r="G28" s="26">
        <v>19234.482541000001</v>
      </c>
      <c r="H28" s="7">
        <f t="shared" si="2"/>
        <v>15.974109431901018</v>
      </c>
      <c r="I28" s="8">
        <f t="shared" si="3"/>
        <v>844.20906003975438</v>
      </c>
      <c r="J28" s="3"/>
    </row>
    <row r="29" spans="1:10" ht="3.75" customHeight="1" x14ac:dyDescent="0.25">
      <c r="A29" s="9"/>
      <c r="B29" s="33"/>
      <c r="C29" s="29"/>
      <c r="D29" s="29"/>
      <c r="E29" s="29"/>
      <c r="F29" s="29"/>
      <c r="G29" s="29"/>
      <c r="H29" s="29"/>
      <c r="I29" s="29"/>
      <c r="J29" s="3"/>
    </row>
    <row r="30" spans="1:10" x14ac:dyDescent="0.25">
      <c r="A30" s="30" t="s">
        <v>14</v>
      </c>
      <c r="B30" s="34"/>
      <c r="C30" s="31"/>
      <c r="D30" s="31"/>
      <c r="E30" s="31"/>
      <c r="F30" s="31"/>
      <c r="G30" s="31"/>
      <c r="H30" s="31"/>
      <c r="I30" s="31"/>
      <c r="J30" s="3"/>
    </row>
    <row r="31" spans="1:10" ht="30" customHeight="1" x14ac:dyDescent="0.25">
      <c r="A31" s="18" t="s">
        <v>1</v>
      </c>
      <c r="B31" s="18">
        <v>2015</v>
      </c>
      <c r="C31" s="18">
        <v>2016</v>
      </c>
      <c r="D31" s="18">
        <v>2017</v>
      </c>
      <c r="E31" s="18">
        <v>2018</v>
      </c>
      <c r="F31" s="18" t="s">
        <v>31</v>
      </c>
      <c r="G31" s="18" t="s">
        <v>32</v>
      </c>
      <c r="H31" s="19" t="s">
        <v>29</v>
      </c>
      <c r="I31" s="19" t="s">
        <v>2</v>
      </c>
      <c r="J31" s="3"/>
    </row>
    <row r="32" spans="1:10" x14ac:dyDescent="0.25">
      <c r="A32" s="20" t="s">
        <v>15</v>
      </c>
      <c r="B32" s="35" t="s">
        <v>16</v>
      </c>
      <c r="C32" s="35" t="s">
        <v>16</v>
      </c>
      <c r="D32" s="35" t="s">
        <v>16</v>
      </c>
      <c r="E32" s="35" t="s">
        <v>16</v>
      </c>
      <c r="F32" s="35" t="s">
        <v>16</v>
      </c>
      <c r="G32" s="35" t="s">
        <v>16</v>
      </c>
      <c r="H32" s="36" t="s">
        <v>16</v>
      </c>
      <c r="I32" s="36" t="s">
        <v>16</v>
      </c>
      <c r="J32" s="3"/>
    </row>
    <row r="33" spans="1:10" x14ac:dyDescent="0.25">
      <c r="A33" s="20" t="s">
        <v>17</v>
      </c>
      <c r="B33" s="37">
        <v>1340.8768500000001</v>
      </c>
      <c r="C33" s="21">
        <v>1666.9001240000002</v>
      </c>
      <c r="D33" s="10">
        <v>1844.4907499999999</v>
      </c>
      <c r="E33" s="4">
        <v>1983.8250300000002</v>
      </c>
      <c r="F33" s="23">
        <v>954.92243999999971</v>
      </c>
      <c r="G33" s="4">
        <v>1170.5889500000005</v>
      </c>
      <c r="H33" s="5">
        <f t="shared" ref="H33:H43" si="4">+(G33-F33)/F33*100</f>
        <v>22.584714838202029</v>
      </c>
      <c r="I33" s="36">
        <f>+G33/G$36*100</f>
        <v>710.32167329239383</v>
      </c>
      <c r="J33" s="3"/>
    </row>
    <row r="34" spans="1:10" x14ac:dyDescent="0.25">
      <c r="A34" s="20" t="s">
        <v>18</v>
      </c>
      <c r="B34" s="37">
        <v>204.39748</v>
      </c>
      <c r="C34" s="21">
        <v>174.99682000000001</v>
      </c>
      <c r="D34" s="10">
        <v>224.39643999999998</v>
      </c>
      <c r="E34" s="4">
        <v>231.49798000000001</v>
      </c>
      <c r="F34" s="23">
        <v>35.262449999999994</v>
      </c>
      <c r="G34" s="4">
        <v>118.99495999999999</v>
      </c>
      <c r="H34" s="5">
        <f t="shared" si="4"/>
        <v>237.45516831643863</v>
      </c>
      <c r="I34" s="36">
        <f t="shared" ref="I34:I43" si="5">+G34/G$36*100</f>
        <v>72.206985296214725</v>
      </c>
      <c r="J34" s="3"/>
    </row>
    <row r="35" spans="1:10" x14ac:dyDescent="0.25">
      <c r="A35" s="20" t="s">
        <v>19</v>
      </c>
      <c r="B35" s="37">
        <v>1709.6114800000003</v>
      </c>
      <c r="C35" s="21">
        <v>2117.15499</v>
      </c>
      <c r="D35" s="10">
        <v>1819.23406</v>
      </c>
      <c r="E35" s="4">
        <v>1400.5223079999998</v>
      </c>
      <c r="F35" s="23">
        <v>557.50444999999991</v>
      </c>
      <c r="G35" s="4">
        <v>878.61116000000015</v>
      </c>
      <c r="H35" s="5">
        <f t="shared" si="4"/>
        <v>57.597156399379465</v>
      </c>
      <c r="I35" s="36">
        <f t="shared" si="5"/>
        <v>533.1474804580813</v>
      </c>
      <c r="J35" s="3"/>
    </row>
    <row r="36" spans="1:10" x14ac:dyDescent="0.25">
      <c r="A36" s="20" t="s">
        <v>20</v>
      </c>
      <c r="B36" s="37">
        <v>169.26159999999999</v>
      </c>
      <c r="C36" s="21">
        <v>136.1737</v>
      </c>
      <c r="D36" s="10">
        <v>150.35972000000001</v>
      </c>
      <c r="E36" s="4">
        <v>247.53267000000002</v>
      </c>
      <c r="F36" s="23">
        <v>79.973849999999999</v>
      </c>
      <c r="G36" s="4">
        <v>164.79701999999995</v>
      </c>
      <c r="H36" s="5">
        <f t="shared" si="4"/>
        <v>106.06363204972619</v>
      </c>
      <c r="I36" s="36">
        <f>+G36/G$36*100</f>
        <v>100</v>
      </c>
      <c r="J36" s="3"/>
    </row>
    <row r="37" spans="1:10" x14ac:dyDescent="0.25">
      <c r="A37" s="20" t="s">
        <v>21</v>
      </c>
      <c r="B37" s="37">
        <v>1371.3491099999999</v>
      </c>
      <c r="C37" s="21">
        <v>1567.5836300000001</v>
      </c>
      <c r="D37" s="10">
        <v>3152.4305460000005</v>
      </c>
      <c r="E37" s="4">
        <v>3672.4951784</v>
      </c>
      <c r="F37" s="23">
        <v>1614.4298499999998</v>
      </c>
      <c r="G37" s="4">
        <v>1688.3426399999998</v>
      </c>
      <c r="H37" s="5">
        <f t="shared" si="4"/>
        <v>4.578259625216921</v>
      </c>
      <c r="I37" s="36">
        <f t="shared" si="5"/>
        <v>1024.4982827966189</v>
      </c>
      <c r="J37" s="3"/>
    </row>
    <row r="38" spans="1:10" x14ac:dyDescent="0.25">
      <c r="A38" s="20" t="s">
        <v>22</v>
      </c>
      <c r="B38" s="37">
        <v>38.5244</v>
      </c>
      <c r="C38" s="21">
        <v>35.711999999999996</v>
      </c>
      <c r="D38" s="10">
        <v>52.436</v>
      </c>
      <c r="E38" s="4">
        <v>86.402899999999988</v>
      </c>
      <c r="F38" s="23">
        <v>28.687999999999999</v>
      </c>
      <c r="G38" s="4">
        <v>47.40140000000001</v>
      </c>
      <c r="H38" s="5">
        <f t="shared" si="4"/>
        <v>65.230758505298425</v>
      </c>
      <c r="I38" s="36">
        <f t="shared" si="5"/>
        <v>28.763505553680535</v>
      </c>
      <c r="J38" s="3"/>
    </row>
    <row r="39" spans="1:10" x14ac:dyDescent="0.25">
      <c r="A39" s="20" t="s">
        <v>23</v>
      </c>
      <c r="B39" s="37">
        <v>2.2253499999999997</v>
      </c>
      <c r="C39" s="21">
        <v>1.389</v>
      </c>
      <c r="D39" s="10">
        <v>6.9655899999999997</v>
      </c>
      <c r="E39" s="4">
        <v>4.7332200000000002</v>
      </c>
      <c r="F39" s="23">
        <v>2.8652200000000003</v>
      </c>
      <c r="G39" s="4">
        <v>1.6996</v>
      </c>
      <c r="H39" s="5">
        <f t="shared" si="4"/>
        <v>-40.681692854300898</v>
      </c>
      <c r="I39" s="36">
        <f t="shared" si="5"/>
        <v>1.0313293286492684</v>
      </c>
      <c r="J39" s="38"/>
    </row>
    <row r="40" spans="1:10" x14ac:dyDescent="0.25">
      <c r="A40" s="20" t="s">
        <v>24</v>
      </c>
      <c r="B40" s="37">
        <v>288.83829999999995</v>
      </c>
      <c r="C40" s="21">
        <v>297.19800000000004</v>
      </c>
      <c r="D40" s="10">
        <v>354.97890000000001</v>
      </c>
      <c r="E40" s="4">
        <v>328.75579999999997</v>
      </c>
      <c r="F40" s="23">
        <v>197.69800000000001</v>
      </c>
      <c r="G40" s="4">
        <v>134.12755999999999</v>
      </c>
      <c r="H40" s="5">
        <f t="shared" si="4"/>
        <v>-32.155327823245564</v>
      </c>
      <c r="I40" s="36">
        <f t="shared" si="5"/>
        <v>81.389554252862112</v>
      </c>
      <c r="J40" s="3"/>
    </row>
    <row r="41" spans="1:10" x14ac:dyDescent="0.25">
      <c r="A41" s="20" t="s">
        <v>25</v>
      </c>
      <c r="B41" s="37">
        <v>11806.721610000001</v>
      </c>
      <c r="C41" s="21">
        <v>11101.059205</v>
      </c>
      <c r="D41" s="10">
        <v>16250.33323</v>
      </c>
      <c r="E41" s="4">
        <v>18031.259452999995</v>
      </c>
      <c r="F41" s="23">
        <v>9134.9391130000022</v>
      </c>
      <c r="G41" s="4">
        <v>10956.890860000001</v>
      </c>
      <c r="H41" s="5">
        <f t="shared" si="4"/>
        <v>19.944870178796982</v>
      </c>
      <c r="I41" s="36">
        <f t="shared" si="5"/>
        <v>6648.7190484391067</v>
      </c>
      <c r="J41" s="3"/>
    </row>
    <row r="42" spans="1:10" x14ac:dyDescent="0.25">
      <c r="A42" s="39" t="s">
        <v>9</v>
      </c>
      <c r="B42" s="37">
        <v>529.32979999999998</v>
      </c>
      <c r="C42" s="21">
        <v>494.86841500000003</v>
      </c>
      <c r="D42" s="10">
        <v>971.15867000000003</v>
      </c>
      <c r="E42" s="4">
        <v>2011.0055899999988</v>
      </c>
      <c r="F42" s="23">
        <v>535.42003999999986</v>
      </c>
      <c r="G42" s="4">
        <v>739.97226499999999</v>
      </c>
      <c r="H42" s="5">
        <f t="shared" si="4"/>
        <v>38.204065914305374</v>
      </c>
      <c r="I42" s="36">
        <f t="shared" si="5"/>
        <v>449.02041614587461</v>
      </c>
      <c r="J42" s="3"/>
    </row>
    <row r="43" spans="1:10" x14ac:dyDescent="0.25">
      <c r="A43" s="24" t="s">
        <v>10</v>
      </c>
      <c r="B43" s="40">
        <v>17461.135979999999</v>
      </c>
      <c r="C43" s="25">
        <v>17593.035884000001</v>
      </c>
      <c r="D43" s="32">
        <f>SUM(D33:D42)</f>
        <v>24826.783906000001</v>
      </c>
      <c r="E43" s="32">
        <f>SUM(E33:E42)</f>
        <v>27998.030129399995</v>
      </c>
      <c r="F43" s="25">
        <v>13141.703413000001</v>
      </c>
      <c r="G43" s="26">
        <v>15901.426415000004</v>
      </c>
      <c r="H43" s="7">
        <f t="shared" si="4"/>
        <v>20.999735842996095</v>
      </c>
      <c r="I43" s="41">
        <f t="shared" si="5"/>
        <v>9649.0982755634832</v>
      </c>
      <c r="J43" s="3"/>
    </row>
    <row r="44" spans="1:10" ht="6.75" customHeight="1" x14ac:dyDescent="0.25">
      <c r="A44" s="9"/>
      <c r="B44" s="42"/>
      <c r="C44" s="29"/>
      <c r="D44" s="29"/>
      <c r="E44" s="29"/>
      <c r="F44" s="43"/>
      <c r="G44" s="29"/>
      <c r="H44" s="29"/>
      <c r="I44" s="29"/>
      <c r="J44" s="3"/>
    </row>
    <row r="45" spans="1:10" x14ac:dyDescent="0.25">
      <c r="A45" s="30" t="s">
        <v>26</v>
      </c>
      <c r="B45" s="11"/>
      <c r="C45" s="31"/>
      <c r="D45" s="31"/>
      <c r="E45" s="31"/>
      <c r="F45" s="31"/>
      <c r="G45" s="31"/>
      <c r="H45" s="31"/>
      <c r="I45" s="31"/>
      <c r="J45" s="3"/>
    </row>
    <row r="46" spans="1:10" ht="27" customHeight="1" x14ac:dyDescent="0.25">
      <c r="A46" s="18" t="s">
        <v>1</v>
      </c>
      <c r="B46" s="18">
        <v>2015</v>
      </c>
      <c r="C46" s="18">
        <v>2016</v>
      </c>
      <c r="D46" s="18">
        <v>2017</v>
      </c>
      <c r="E46" s="18">
        <v>2018</v>
      </c>
      <c r="F46" s="18" t="s">
        <v>31</v>
      </c>
      <c r="G46" s="18" t="s">
        <v>32</v>
      </c>
      <c r="H46" s="19" t="s">
        <v>29</v>
      </c>
      <c r="I46" s="19" t="s">
        <v>2</v>
      </c>
      <c r="J46" s="3"/>
    </row>
    <row r="47" spans="1:10" x14ac:dyDescent="0.25">
      <c r="A47" s="20" t="s">
        <v>8</v>
      </c>
      <c r="B47" s="21">
        <v>2392.2172270000001</v>
      </c>
      <c r="C47" s="44">
        <v>1846.7438190000003</v>
      </c>
      <c r="D47" s="10">
        <v>2288.273314</v>
      </c>
      <c r="E47" s="4">
        <v>2626.0755049999998</v>
      </c>
      <c r="F47" s="23">
        <v>1247.315623</v>
      </c>
      <c r="G47" s="4">
        <v>1429.056738</v>
      </c>
      <c r="H47" s="5">
        <f t="shared" ref="H47:H58" si="6">+(G47-F47)/F47*100</f>
        <v>14.570579542881267</v>
      </c>
      <c r="I47" s="6">
        <f>+G47/G$51*100</f>
        <v>166.24365497941145</v>
      </c>
      <c r="J47" s="3"/>
    </row>
    <row r="48" spans="1:10" x14ac:dyDescent="0.25">
      <c r="A48" s="20" t="s">
        <v>17</v>
      </c>
      <c r="B48" s="21">
        <v>1970.8159659999999</v>
      </c>
      <c r="C48" s="44">
        <v>2464.2145910000004</v>
      </c>
      <c r="D48" s="10">
        <v>3213.2371929999999</v>
      </c>
      <c r="E48" s="4">
        <v>3485.1060510000002</v>
      </c>
      <c r="F48" s="23">
        <v>1704.3235810000001</v>
      </c>
      <c r="G48" s="4">
        <v>1915.070322</v>
      </c>
      <c r="H48" s="5">
        <f t="shared" si="6"/>
        <v>12.365418360071374</v>
      </c>
      <c r="I48" s="6">
        <f t="shared" ref="I48:I58" si="7">+G48/G$51*100</f>
        <v>222.78212012592488</v>
      </c>
      <c r="J48" s="3"/>
    </row>
    <row r="49" spans="1:10" x14ac:dyDescent="0.25">
      <c r="A49" s="20" t="s">
        <v>18</v>
      </c>
      <c r="B49" s="21">
        <v>776.71258399999999</v>
      </c>
      <c r="C49" s="44">
        <v>656.75401500000009</v>
      </c>
      <c r="D49" s="10">
        <v>781.56231000000002</v>
      </c>
      <c r="E49" s="4">
        <v>971.33000900000002</v>
      </c>
      <c r="F49" s="23">
        <v>82.751690999999994</v>
      </c>
      <c r="G49" s="4">
        <v>532.522469</v>
      </c>
      <c r="H49" s="5">
        <f t="shared" si="6"/>
        <v>543.51853426173489</v>
      </c>
      <c r="I49" s="6">
        <f t="shared" si="7"/>
        <v>61.948892056670971</v>
      </c>
      <c r="J49" s="3"/>
    </row>
    <row r="50" spans="1:10" x14ac:dyDescent="0.25">
      <c r="A50" s="20" t="s">
        <v>19</v>
      </c>
      <c r="B50" s="21">
        <v>2049.6074430000003</v>
      </c>
      <c r="C50" s="44">
        <v>2623.1322999999998</v>
      </c>
      <c r="D50" s="10">
        <v>3336.0660330000001</v>
      </c>
      <c r="E50" s="4">
        <v>4315.9996440000004</v>
      </c>
      <c r="F50" s="23">
        <v>1735.7004810000001</v>
      </c>
      <c r="G50" s="4">
        <v>2418.2155309999998</v>
      </c>
      <c r="H50" s="5">
        <f t="shared" si="6"/>
        <v>39.322167474815586</v>
      </c>
      <c r="I50" s="6">
        <f t="shared" si="7"/>
        <v>281.31352500674348</v>
      </c>
      <c r="J50" s="3"/>
    </row>
    <row r="51" spans="1:10" x14ac:dyDescent="0.25">
      <c r="A51" s="20" t="s">
        <v>20</v>
      </c>
      <c r="B51" s="21">
        <v>481.47986099999991</v>
      </c>
      <c r="C51" s="44">
        <v>383.45451800000006</v>
      </c>
      <c r="D51" s="10">
        <v>494.45658400000002</v>
      </c>
      <c r="E51" s="4">
        <v>1399.865481</v>
      </c>
      <c r="F51" s="23">
        <v>369.90860700000002</v>
      </c>
      <c r="G51" s="4">
        <v>859.61580800000002</v>
      </c>
      <c r="H51" s="5">
        <f t="shared" si="6"/>
        <v>132.38599798246921</v>
      </c>
      <c r="I51" s="6">
        <f t="shared" si="7"/>
        <v>100</v>
      </c>
      <c r="J51" s="3"/>
    </row>
    <row r="52" spans="1:10" x14ac:dyDescent="0.25">
      <c r="A52" s="20" t="s">
        <v>21</v>
      </c>
      <c r="B52" s="21">
        <v>738.99773700000003</v>
      </c>
      <c r="C52" s="44">
        <v>1038.2457550000001</v>
      </c>
      <c r="D52" s="10">
        <v>2648.012702</v>
      </c>
      <c r="E52" s="4">
        <v>3396.7962729999999</v>
      </c>
      <c r="F52" s="23">
        <v>1593.435671</v>
      </c>
      <c r="G52" s="4">
        <v>1517.854135</v>
      </c>
      <c r="H52" s="5">
        <f t="shared" si="6"/>
        <v>-4.7433063898065528</v>
      </c>
      <c r="I52" s="6">
        <f t="shared" si="7"/>
        <v>176.57354842408856</v>
      </c>
      <c r="J52" s="3"/>
    </row>
    <row r="53" spans="1:10" x14ac:dyDescent="0.25">
      <c r="A53" s="20" t="s">
        <v>22</v>
      </c>
      <c r="B53" s="21">
        <v>171.21752000000004</v>
      </c>
      <c r="C53" s="44">
        <v>133.00841800000001</v>
      </c>
      <c r="D53" s="10">
        <v>213.57621700000001</v>
      </c>
      <c r="E53" s="4">
        <v>339</v>
      </c>
      <c r="F53" s="23">
        <v>118.129498</v>
      </c>
      <c r="G53" s="4">
        <v>225.704913</v>
      </c>
      <c r="H53" s="5">
        <f t="shared" si="6"/>
        <v>91.065666765129237</v>
      </c>
      <c r="I53" s="6">
        <f t="shared" si="7"/>
        <v>26.256487014254624</v>
      </c>
      <c r="J53" s="3"/>
    </row>
    <row r="54" spans="1:10" x14ac:dyDescent="0.25">
      <c r="A54" s="20" t="s">
        <v>23</v>
      </c>
      <c r="B54" s="21">
        <v>6.1281169999999996</v>
      </c>
      <c r="C54" s="44">
        <v>15.710575999999998</v>
      </c>
      <c r="D54" s="10">
        <v>35.878715</v>
      </c>
      <c r="E54" s="4">
        <v>67.735724000000005</v>
      </c>
      <c r="F54" s="23">
        <v>50.677028999999997</v>
      </c>
      <c r="G54" s="4">
        <v>41.268332000000001</v>
      </c>
      <c r="H54" s="5">
        <f t="shared" si="6"/>
        <v>-18.565999597174486</v>
      </c>
      <c r="I54" s="6">
        <f t="shared" si="7"/>
        <v>4.800787935253978</v>
      </c>
      <c r="J54" s="3"/>
    </row>
    <row r="55" spans="1:10" x14ac:dyDescent="0.25">
      <c r="A55" s="20" t="s">
        <v>24</v>
      </c>
      <c r="B55" s="21">
        <v>109.28511800000001</v>
      </c>
      <c r="C55" s="44">
        <v>113.21851000000001</v>
      </c>
      <c r="D55" s="10">
        <v>147.184189</v>
      </c>
      <c r="E55" s="4">
        <v>123.212658</v>
      </c>
      <c r="F55" s="23">
        <v>65.801283999999995</v>
      </c>
      <c r="G55" s="4">
        <v>64.244494000000003</v>
      </c>
      <c r="H55" s="5">
        <f t="shared" si="6"/>
        <v>-2.3658960819062322</v>
      </c>
      <c r="I55" s="6">
        <f t="shared" si="7"/>
        <v>7.4736287306619662</v>
      </c>
      <c r="J55" s="3"/>
    </row>
    <row r="56" spans="1:10" x14ac:dyDescent="0.25">
      <c r="A56" s="20" t="s">
        <v>25</v>
      </c>
      <c r="B56" s="21">
        <v>15528.346741689997</v>
      </c>
      <c r="C56" s="44">
        <v>16877.448832999995</v>
      </c>
      <c r="D56" s="10">
        <v>24689.739339310003</v>
      </c>
      <c r="E56" s="4">
        <v>29758.73272032</v>
      </c>
      <c r="F56" s="23">
        <v>14496.967182750001</v>
      </c>
      <c r="G56" s="4">
        <v>19057.973309000001</v>
      </c>
      <c r="H56" s="5">
        <f t="shared" si="6"/>
        <v>31.461795206911692</v>
      </c>
      <c r="I56" s="6">
        <f t="shared" si="7"/>
        <v>2217.0338343754606</v>
      </c>
      <c r="J56" s="3"/>
    </row>
    <row r="57" spans="1:10" x14ac:dyDescent="0.25">
      <c r="A57" s="20" t="s">
        <v>27</v>
      </c>
      <c r="B57" s="21">
        <v>491.26304875000005</v>
      </c>
      <c r="C57" s="44">
        <v>649.71622559999992</v>
      </c>
      <c r="D57" s="10">
        <v>1381.6862305100001</v>
      </c>
      <c r="E57" s="4">
        <v>1465</v>
      </c>
      <c r="F57" s="23">
        <v>1039.4051546000001</v>
      </c>
      <c r="G57" s="4">
        <v>744.74124800000004</v>
      </c>
      <c r="H57" s="5">
        <f t="shared" si="6"/>
        <v>-28.349282788904112</v>
      </c>
      <c r="I57" s="6">
        <f t="shared" si="7"/>
        <v>86.636523091953194</v>
      </c>
      <c r="J57" s="3"/>
    </row>
    <row r="58" spans="1:10" x14ac:dyDescent="0.25">
      <c r="A58" s="24" t="s">
        <v>10</v>
      </c>
      <c r="B58" s="25">
        <v>24716.071363440002</v>
      </c>
      <c r="C58" s="15">
        <v>26801.647560599999</v>
      </c>
      <c r="D58" s="32">
        <f>SUM(D47:D57)</f>
        <v>39229.672826820002</v>
      </c>
      <c r="E58" s="32">
        <f>SUM(E47:E57)</f>
        <v>47948.854065320003</v>
      </c>
      <c r="F58" s="25">
        <v>22504.415802350002</v>
      </c>
      <c r="G58" s="26">
        <v>28806.267298999999</v>
      </c>
      <c r="H58" s="7">
        <f t="shared" si="6"/>
        <v>28.002733116902029</v>
      </c>
      <c r="I58" s="8">
        <f t="shared" si="7"/>
        <v>3351.0630017404237</v>
      </c>
      <c r="J58" s="3"/>
    </row>
    <row r="59" spans="1:10" ht="13.5" customHeight="1" x14ac:dyDescent="0.25">
      <c r="A59" s="45" t="s">
        <v>28</v>
      </c>
      <c r="B59" s="46"/>
      <c r="C59" s="46"/>
      <c r="D59" s="2"/>
      <c r="F59" s="2"/>
      <c r="G59" s="2"/>
      <c r="H59" s="3"/>
      <c r="I59" s="3"/>
      <c r="J59" s="3"/>
    </row>
    <row r="60" spans="1:10" ht="12.75" customHeight="1" x14ac:dyDescent="0.25">
      <c r="A60" s="47" t="s">
        <v>33</v>
      </c>
      <c r="B60" s="17"/>
      <c r="C60" s="17"/>
      <c r="D60" s="2"/>
      <c r="F60" s="2"/>
      <c r="G60" s="2"/>
      <c r="H60" s="3"/>
      <c r="I60" s="3"/>
      <c r="J60" s="3"/>
    </row>
    <row r="61" spans="1:10" ht="11.25" customHeight="1" x14ac:dyDescent="0.25">
      <c r="A61" s="17" t="s">
        <v>30</v>
      </c>
      <c r="B61" s="17"/>
      <c r="C61" s="17"/>
      <c r="D61" s="2"/>
      <c r="F61" s="2"/>
      <c r="G61" s="2"/>
      <c r="H61" s="3"/>
      <c r="I61" s="3"/>
      <c r="J61" s="3"/>
    </row>
    <row r="62" spans="1:10" x14ac:dyDescent="0.25">
      <c r="A62" s="9"/>
      <c r="B62" s="17"/>
      <c r="C62" s="17"/>
      <c r="D62" s="2"/>
      <c r="F62" s="2"/>
      <c r="G62" s="2"/>
      <c r="H62" s="3"/>
      <c r="I62" s="3"/>
      <c r="J62" s="3"/>
    </row>
    <row r="63" spans="1:10" x14ac:dyDescent="0.25">
      <c r="A63" s="48"/>
      <c r="B63" s="9"/>
      <c r="C63" s="9"/>
      <c r="D63" s="2"/>
      <c r="F63" s="2"/>
      <c r="G63" s="2"/>
      <c r="H63" s="3"/>
      <c r="I63" s="3"/>
      <c r="J63" s="3"/>
    </row>
    <row r="64" spans="1:10" ht="15.75" x14ac:dyDescent="0.25">
      <c r="A64" s="49"/>
      <c r="B64" s="17"/>
      <c r="C64" s="17"/>
      <c r="D64" s="2"/>
      <c r="F64" s="2"/>
      <c r="G64" s="2"/>
      <c r="H64" s="3"/>
      <c r="I64" s="3"/>
      <c r="J64" s="3"/>
    </row>
    <row r="65" spans="1:10" ht="15.75" x14ac:dyDescent="0.25">
      <c r="A65" s="50"/>
      <c r="B65" s="46"/>
      <c r="C65" s="17"/>
      <c r="D65" s="2"/>
      <c r="F65" s="2"/>
      <c r="G65" s="2"/>
      <c r="H65" s="3"/>
      <c r="I65" s="3"/>
      <c r="J65" s="3"/>
    </row>
    <row r="66" spans="1:10" x14ac:dyDescent="0.25">
      <c r="A66" s="17"/>
      <c r="B66" s="17"/>
      <c r="C66" s="17"/>
      <c r="D66" s="2"/>
      <c r="F66" s="2"/>
      <c r="G66" s="2"/>
      <c r="H66" s="3"/>
      <c r="I66" s="3"/>
      <c r="J66" s="3"/>
    </row>
    <row r="67" spans="1:10" x14ac:dyDescent="0.25">
      <c r="A67" s="17"/>
      <c r="B67" s="17"/>
      <c r="C67" s="17"/>
      <c r="D67" s="2"/>
      <c r="F67" s="2"/>
      <c r="G67" s="2"/>
      <c r="H67" s="3"/>
      <c r="I67" s="3"/>
      <c r="J67" s="3"/>
    </row>
    <row r="68" spans="1:10" x14ac:dyDescent="0.25">
      <c r="E68"/>
    </row>
    <row r="69" spans="1:10" x14ac:dyDescent="0.25">
      <c r="E69"/>
    </row>
    <row r="70" spans="1:10" x14ac:dyDescent="0.25">
      <c r="E70"/>
    </row>
    <row r="71" spans="1:10" x14ac:dyDescent="0.25">
      <c r="E71"/>
    </row>
    <row r="72" spans="1:10" x14ac:dyDescent="0.25">
      <c r="A72" s="13"/>
      <c r="B72" s="13"/>
      <c r="C72" s="13"/>
      <c r="D72" s="12"/>
      <c r="E72" s="3"/>
      <c r="F72" s="3"/>
      <c r="G72" s="14"/>
    </row>
    <row r="73" spans="1:10" x14ac:dyDescent="0.25">
      <c r="A73" s="12"/>
      <c r="B73" s="12"/>
      <c r="C73" s="12"/>
      <c r="D73" s="12"/>
      <c r="E73" s="3"/>
      <c r="F73" s="3"/>
      <c r="G73" s="14"/>
    </row>
    <row r="74" spans="1:10" x14ac:dyDescent="0.25">
      <c r="A74" s="12"/>
      <c r="B74" s="12"/>
      <c r="C74" s="12"/>
      <c r="D74" s="12"/>
      <c r="E74" s="3"/>
      <c r="F74" s="3"/>
      <c r="G74" s="14"/>
    </row>
    <row r="75" spans="1:10" x14ac:dyDescent="0.25">
      <c r="A75" s="12"/>
      <c r="B75" s="12"/>
      <c r="C75" s="12"/>
      <c r="D75" s="12"/>
      <c r="E75" s="3"/>
      <c r="F75" s="3"/>
      <c r="G75" s="14"/>
    </row>
    <row r="76" spans="1:10" x14ac:dyDescent="0.25">
      <c r="A76" s="13"/>
      <c r="B76" s="13"/>
      <c r="C76" s="13"/>
      <c r="D76" s="12"/>
      <c r="E76" s="3"/>
      <c r="F76" s="3"/>
      <c r="G76" s="14"/>
    </row>
    <row r="77" spans="1:10" x14ac:dyDescent="0.25">
      <c r="A77" s="13"/>
      <c r="B77" s="13"/>
      <c r="C77" s="13"/>
      <c r="D77" s="12"/>
      <c r="E77" s="3"/>
      <c r="F77" s="3"/>
      <c r="G77" s="14"/>
    </row>
    <row r="78" spans="1:10" x14ac:dyDescent="0.25">
      <c r="A78" s="13"/>
      <c r="B78" s="13"/>
      <c r="C78" s="13"/>
      <c r="D78" s="12"/>
      <c r="E78" s="3"/>
      <c r="F78" s="3"/>
      <c r="G78" s="3"/>
    </row>
    <row r="79" spans="1:10" x14ac:dyDescent="0.25">
      <c r="A79" s="1"/>
      <c r="B79" s="1"/>
      <c r="C79" s="1"/>
      <c r="D79" s="1"/>
    </row>
    <row r="80" spans="1:10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</sheetData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User-08</dc:creator>
  <cp:lastModifiedBy>user-09</cp:lastModifiedBy>
  <cp:lastPrinted>2018-07-11T04:06:06Z</cp:lastPrinted>
  <dcterms:created xsi:type="dcterms:W3CDTF">2018-03-13T04:04:54Z</dcterms:created>
  <dcterms:modified xsi:type="dcterms:W3CDTF">2019-08-09T04:22:51Z</dcterms:modified>
</cp:coreProperties>
</file>